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6250672A\Desktop\Food\"/>
    </mc:Choice>
  </mc:AlternateContent>
  <bookViews>
    <workbookView xWindow="0" yWindow="420" windowWidth="19200" windowHeight="11250" tabRatio="748"/>
  </bookViews>
  <sheets>
    <sheet name="Flight Meal Order Form" sheetId="3" r:id="rId1"/>
    <sheet name="Drop Down Menu List" sheetId="15" state="hidden" r:id="rId2"/>
    <sheet name="Ground Meal Order Form" sheetId="2" state="hidden" r:id="rId3"/>
    <sheet name="Ground Meal Order Form (2)" sheetId="14" state="hidden" r:id="rId4"/>
  </sheets>
  <definedNames>
    <definedName name="Coffee">'Drop Down Menu List'!$A$15:$A$16</definedName>
    <definedName name="Menu">'Drop Down Menu List'!$A$1:$A$9</definedName>
    <definedName name="MenuOption">'Drop Down Menu List'!$A$1:$A$9</definedName>
    <definedName name="_xlnm.Print_Area" localSheetId="0">'Flight Meal Order Form'!$A$1:$O$52</definedName>
    <definedName name="_xlnm.Print_Area" localSheetId="2">'Ground Meal Order Form'!$A$1:$N$34</definedName>
    <definedName name="_xlnm.Print_Area" localSheetId="3">'Ground Meal Order Form (2)'!$A$1:$N$34</definedName>
    <definedName name="S1_">'Drop Down Menu List'!$A$11:$A$13</definedName>
    <definedName name="SupplementOption">'Drop Down Menu List'!$A$11:$A$13</definedName>
    <definedName name="SupplementOptions">'Drop Down Menu List'!$A$11:$A$13</definedName>
  </definedNames>
  <calcPr calcId="162913"/>
</workbook>
</file>

<file path=xl/calcChain.xml><?xml version="1.0" encoding="utf-8"?>
<calcChain xmlns="http://schemas.openxmlformats.org/spreadsheetml/2006/main">
  <c r="H22" i="3" l="1"/>
  <c r="F22" i="3"/>
  <c r="D22" i="3"/>
  <c r="F24" i="3" l="1"/>
  <c r="C22" i="3" l="1"/>
  <c r="M43" i="3" s="1"/>
  <c r="N43" i="3" s="1"/>
  <c r="M45" i="3"/>
  <c r="O45" i="3" s="1"/>
  <c r="F40" i="3" l="1"/>
  <c r="H40" i="3"/>
  <c r="D40" i="3"/>
  <c r="D46" i="3" l="1"/>
  <c r="F46" i="3"/>
  <c r="H46" i="3"/>
  <c r="C46" i="3" l="1"/>
  <c r="M47" i="3" l="1"/>
  <c r="G25" i="14"/>
  <c r="F25" i="14"/>
  <c r="E25" i="14"/>
  <c r="D24" i="14"/>
  <c r="D24" i="2"/>
  <c r="G25" i="2"/>
  <c r="F25" i="2"/>
  <c r="E25" i="2"/>
  <c r="O47" i="3" l="1"/>
  <c r="N47" i="3"/>
  <c r="H30" i="14"/>
  <c r="F30" i="14"/>
  <c r="M28" i="14"/>
  <c r="K28" i="14"/>
  <c r="M27" i="14"/>
  <c r="M30" i="14" s="1"/>
  <c r="K27" i="14"/>
  <c r="K30" i="14" s="1"/>
  <c r="D14" i="14"/>
  <c r="M2" i="14"/>
  <c r="D25" i="14" l="1"/>
  <c r="D14" i="2" l="1"/>
  <c r="K27" i="2" l="1"/>
  <c r="D25" i="2" l="1"/>
  <c r="H30" i="2" l="1"/>
  <c r="F30" i="2"/>
  <c r="M2" i="2"/>
  <c r="M28" i="2"/>
  <c r="K28" i="2"/>
  <c r="M27" i="2"/>
  <c r="K30" i="2" l="1"/>
  <c r="M30" i="2"/>
</calcChain>
</file>

<file path=xl/comments1.xml><?xml version="1.0" encoding="utf-8"?>
<comments xmlns="http://schemas.openxmlformats.org/spreadsheetml/2006/main">
  <authors>
    <author>mbalia.ford</author>
    <author>BAMBA, ERIC A MSgt USAF USAFE USAFE-AFAFRICA/CSP</author>
    <author>joel.pearson</author>
  </authors>
  <commentList>
    <comment ref="B2" authorId="0" shapeId="0">
      <text>
        <r>
          <rPr>
            <sz val="14"/>
            <color indexed="81"/>
            <rFont val="Tahoma"/>
            <family val="2"/>
          </rPr>
          <t>Name of Unit/Duty Section Requesting Meals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>
      <text>
        <r>
          <rPr>
            <sz val="14"/>
            <color indexed="81"/>
            <rFont val="Tahoma"/>
            <family val="2"/>
          </rPr>
          <t>Rank &amp; Name of Individual Placing Meal Request</t>
        </r>
      </text>
    </comment>
    <comment ref="L2" authorId="1" shapeId="0">
      <text>
        <r>
          <rPr>
            <sz val="14"/>
            <color indexed="81"/>
            <rFont val="Tahoma"/>
            <family val="2"/>
          </rPr>
          <t>Last 3 digits of Tail 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sz val="14"/>
            <color indexed="81"/>
            <rFont val="Tahoma"/>
            <family val="2"/>
          </rPr>
          <t xml:space="preserve">Confirm Flight Destination </t>
        </r>
        <r>
          <rPr>
            <b/>
            <sz val="14"/>
            <color indexed="81"/>
            <rFont val="Tahoma"/>
            <family val="2"/>
          </rPr>
          <t>IS</t>
        </r>
        <r>
          <rPr>
            <sz val="14"/>
            <color indexed="81"/>
            <rFont val="Tahoma"/>
            <family val="2"/>
          </rPr>
          <t xml:space="preserve"> in Continental United States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>
      <text>
        <r>
          <rPr>
            <sz val="14"/>
            <color indexed="81"/>
            <rFont val="Tahoma"/>
            <family val="2"/>
          </rPr>
          <t>Contact Number of Person Requesting Meals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" authorId="0" shapeId="0">
      <text>
        <r>
          <rPr>
            <sz val="14"/>
            <color indexed="81"/>
            <rFont val="Tahoma"/>
            <family val="2"/>
          </rPr>
          <t>Confirm Flight Destination is</t>
        </r>
        <r>
          <rPr>
            <b/>
            <sz val="14"/>
            <color indexed="81"/>
            <rFont val="Tahoma"/>
            <family val="2"/>
          </rPr>
          <t xml:space="preserve"> NOT</t>
        </r>
        <r>
          <rPr>
            <sz val="14"/>
            <color indexed="81"/>
            <rFont val="Tahoma"/>
            <family val="2"/>
          </rPr>
          <t xml:space="preserve"> in Continental United States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2" shapeId="0">
      <text>
        <r>
          <rPr>
            <sz val="14"/>
            <color indexed="81"/>
            <rFont val="Tahoma"/>
            <family val="2"/>
          </rPr>
          <t>Indicate number of meals in this column.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2" shapeId="0">
      <text>
        <r>
          <rPr>
            <sz val="14"/>
            <color indexed="81"/>
            <rFont val="Tahoma"/>
            <family val="2"/>
          </rPr>
          <t>Indicate number of supplements per menu item.  1 supplement per menu item only.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4" authorId="1" shapeId="0">
      <text>
        <r>
          <rPr>
            <sz val="14"/>
            <color indexed="81"/>
            <rFont val="Tahoma"/>
            <family val="2"/>
          </rPr>
          <t>*AIRCREW PAYMENT ONLY* Indicate 0.5 Gal or 1 Gal coffee.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1" shapeId="0">
      <text>
        <r>
          <rPr>
            <sz val="14"/>
            <color indexed="81"/>
            <rFont val="Tahoma"/>
            <family val="2"/>
          </rPr>
          <t xml:space="preserve">Indicate menu choice from drop down menu in cell.
</t>
        </r>
      </text>
    </comment>
    <comment ref="F27" authorId="1" shapeId="0">
      <text>
        <r>
          <rPr>
            <sz val="14"/>
            <color indexed="81"/>
            <rFont val="Tahoma"/>
            <family val="2"/>
          </rPr>
          <t>Indicate supplement choice from drop down menu in cell.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1" shapeId="0">
      <text>
        <r>
          <rPr>
            <sz val="14"/>
            <color indexed="81"/>
            <rFont val="Tahoma"/>
            <family val="2"/>
          </rPr>
          <t>*AIRCREW ESM ONLY* Indicate 1/2 Gal or Full Gal of Coffee from drop down menu.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mbalia.ford</author>
    <author>joel.pearson</author>
  </authors>
  <commentList>
    <comment ref="B2" authorId="0" shapeId="0">
      <text>
        <r>
          <rPr>
            <sz val="16"/>
            <color indexed="81"/>
            <rFont val="Tahoma"/>
            <family val="2"/>
          </rPr>
          <t>Name of Unit/Duty Section Requesting Meals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>
      <text>
        <r>
          <rPr>
            <sz val="16"/>
            <color indexed="81"/>
            <rFont val="Tahoma"/>
            <family val="2"/>
          </rPr>
          <t xml:space="preserve">Contact Number for POC
</t>
        </r>
      </text>
    </comment>
    <comment ref="D11" authorId="1" shapeId="0">
      <text>
        <r>
          <rPr>
            <sz val="16"/>
            <color indexed="81"/>
            <rFont val="Tahoma"/>
            <family val="2"/>
          </rPr>
          <t>Indicate number of meals in this column.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1" shapeId="0">
      <text>
        <r>
          <rPr>
            <sz val="16"/>
            <color indexed="81"/>
            <rFont val="Tahoma"/>
            <family val="2"/>
          </rPr>
          <t xml:space="preserve">Indicate number of supplements per menu item.  
</t>
        </r>
        <r>
          <rPr>
            <b/>
            <sz val="16"/>
            <color indexed="81"/>
            <rFont val="Tahoma"/>
            <family val="2"/>
          </rPr>
          <t>One (1) supplement per menu item.</t>
        </r>
        <r>
          <rPr>
            <sz val="16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sz val="16"/>
            <color indexed="81"/>
            <rFont val="Tahoma"/>
            <family val="2"/>
          </rPr>
          <t xml:space="preserve">Indicate total number of </t>
        </r>
        <r>
          <rPr>
            <b/>
            <u/>
            <sz val="16"/>
            <color indexed="81"/>
            <rFont val="Tahoma"/>
            <family val="2"/>
          </rPr>
          <t>ESM/SIK</t>
        </r>
        <r>
          <rPr>
            <sz val="16"/>
            <color indexed="81"/>
            <rFont val="Tahoma"/>
            <family val="2"/>
          </rPr>
          <t xml:space="preserve"> meals being ordered. 
</t>
        </r>
        <r>
          <rPr>
            <b/>
            <sz val="16"/>
            <color indexed="81"/>
            <rFont val="Tahoma"/>
            <family val="2"/>
          </rPr>
          <t>Cash meal orders</t>
        </r>
        <r>
          <rPr>
            <sz val="16"/>
            <color indexed="81"/>
            <rFont val="Tahoma"/>
            <family val="2"/>
          </rPr>
          <t xml:space="preserve"> may not be submitted on the same form as ESM/SIK orders.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 shapeId="0">
      <text>
        <r>
          <rPr>
            <sz val="16"/>
            <color indexed="81"/>
            <rFont val="Tahoma"/>
            <family val="2"/>
          </rPr>
          <t xml:space="preserve">Indicate total number of </t>
        </r>
        <r>
          <rPr>
            <b/>
            <u/>
            <sz val="16"/>
            <color indexed="81"/>
            <rFont val="Tahoma"/>
            <family val="2"/>
          </rPr>
          <t>Cash</t>
        </r>
        <r>
          <rPr>
            <sz val="16"/>
            <color indexed="81"/>
            <rFont val="Tahoma"/>
            <family val="2"/>
          </rPr>
          <t xml:space="preserve"> meals being ordered. 
</t>
        </r>
        <r>
          <rPr>
            <b/>
            <sz val="16"/>
            <color indexed="81"/>
            <rFont val="Tahoma"/>
            <family val="2"/>
          </rPr>
          <t xml:space="preserve">ESM/SIK </t>
        </r>
        <r>
          <rPr>
            <sz val="16"/>
            <color indexed="81"/>
            <rFont val="Tahoma"/>
            <family val="2"/>
          </rPr>
          <t xml:space="preserve">meal orders may not be submitted on the same form as Cash orders.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mbalia.ford</author>
    <author>joel.pearson</author>
  </authors>
  <commentList>
    <comment ref="B2" authorId="0" shapeId="0">
      <text>
        <r>
          <rPr>
            <sz val="16"/>
            <color indexed="81"/>
            <rFont val="Tahoma"/>
            <family val="2"/>
          </rPr>
          <t>Name of Unit/Duty Section Requesting Meals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>
      <text>
        <r>
          <rPr>
            <sz val="16"/>
            <color indexed="81"/>
            <rFont val="Tahoma"/>
            <family val="2"/>
          </rPr>
          <t xml:space="preserve">Contact Number for POC
</t>
        </r>
      </text>
    </comment>
    <comment ref="D11" authorId="1" shapeId="0">
      <text>
        <r>
          <rPr>
            <sz val="16"/>
            <color indexed="81"/>
            <rFont val="Tahoma"/>
            <family val="2"/>
          </rPr>
          <t>Indicate number of meals in this column.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1" shapeId="0">
      <text>
        <r>
          <rPr>
            <sz val="16"/>
            <color indexed="81"/>
            <rFont val="Tahoma"/>
            <family val="2"/>
          </rPr>
          <t xml:space="preserve">Indicate number of supplements per menu item.  
</t>
        </r>
        <r>
          <rPr>
            <b/>
            <sz val="16"/>
            <color indexed="81"/>
            <rFont val="Tahoma"/>
            <family val="2"/>
          </rPr>
          <t>One (1) supplement per menu item.</t>
        </r>
        <r>
          <rPr>
            <sz val="16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sz val="16"/>
            <color indexed="81"/>
            <rFont val="Tahoma"/>
            <family val="2"/>
          </rPr>
          <t xml:space="preserve">Indicate total number of </t>
        </r>
        <r>
          <rPr>
            <b/>
            <u/>
            <sz val="16"/>
            <color indexed="81"/>
            <rFont val="Tahoma"/>
            <family val="2"/>
          </rPr>
          <t>ESM/SIK</t>
        </r>
        <r>
          <rPr>
            <sz val="16"/>
            <color indexed="81"/>
            <rFont val="Tahoma"/>
            <family val="2"/>
          </rPr>
          <t xml:space="preserve"> meals being ordered. 
</t>
        </r>
        <r>
          <rPr>
            <b/>
            <sz val="16"/>
            <color indexed="81"/>
            <rFont val="Tahoma"/>
            <family val="2"/>
          </rPr>
          <t>Cash meal orders</t>
        </r>
        <r>
          <rPr>
            <sz val="16"/>
            <color indexed="81"/>
            <rFont val="Tahoma"/>
            <family val="2"/>
          </rPr>
          <t xml:space="preserve"> may not be submitted on the same form as ESM/SIK orders.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 shapeId="0">
      <text>
        <r>
          <rPr>
            <sz val="16"/>
            <color indexed="81"/>
            <rFont val="Tahoma"/>
            <family val="2"/>
          </rPr>
          <t xml:space="preserve">Indicate total number of </t>
        </r>
        <r>
          <rPr>
            <b/>
            <u/>
            <sz val="16"/>
            <color indexed="81"/>
            <rFont val="Tahoma"/>
            <family val="2"/>
          </rPr>
          <t>Cash</t>
        </r>
        <r>
          <rPr>
            <sz val="16"/>
            <color indexed="81"/>
            <rFont val="Tahoma"/>
            <family val="2"/>
          </rPr>
          <t xml:space="preserve"> meals being ordered. 
</t>
        </r>
        <r>
          <rPr>
            <b/>
            <sz val="16"/>
            <color indexed="81"/>
            <rFont val="Tahoma"/>
            <family val="2"/>
          </rPr>
          <t xml:space="preserve">ESM/SIK </t>
        </r>
        <r>
          <rPr>
            <sz val="16"/>
            <color indexed="81"/>
            <rFont val="Tahoma"/>
            <family val="2"/>
          </rPr>
          <t xml:space="preserve">meal orders may not be submitted on the same form as Cash orders.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<sst xmlns="http://schemas.openxmlformats.org/spreadsheetml/2006/main" count="210" uniqueCount="130">
  <si>
    <t>Small</t>
  </si>
  <si>
    <t>Large</t>
  </si>
  <si>
    <t>Unit Name</t>
  </si>
  <si>
    <t>POC Name</t>
  </si>
  <si>
    <t>Tail #</t>
  </si>
  <si>
    <t>Phone #</t>
  </si>
  <si>
    <t>Date/Time Prepared</t>
  </si>
  <si>
    <t>Meal</t>
  </si>
  <si>
    <t>Price</t>
  </si>
  <si>
    <t>QTY</t>
  </si>
  <si>
    <t>SUPPLEMENT</t>
  </si>
  <si>
    <t>Total Meals</t>
  </si>
  <si>
    <t>Qty</t>
  </si>
  <si>
    <t>LOAD MASTER/FLIGHT CREW: Print Rank/Name</t>
  </si>
  <si>
    <t>CONUS</t>
  </si>
  <si>
    <t>NON-CONUS</t>
  </si>
  <si>
    <t>JAWBONE INFLIGHT KITCHEN GROUND MEAL ORDER FORM (3516)</t>
  </si>
  <si>
    <t>Date/Time Received</t>
  </si>
  <si>
    <t>NOTE:</t>
  </si>
  <si>
    <t>* All information must be completed/printed clearly to ensure accuracy.</t>
  </si>
  <si>
    <t>* All menus are based upon product availability.  Substitutions may be necessary.</t>
  </si>
  <si>
    <t>Meal Type</t>
  </si>
  <si>
    <t># ESM</t>
  </si>
  <si>
    <t># Cash</t>
  </si>
  <si>
    <t>Value</t>
  </si>
  <si>
    <t>Total Cash</t>
  </si>
  <si>
    <t>Grand Totals</t>
  </si>
  <si>
    <t>Picked Up By:</t>
  </si>
  <si>
    <t>Date Picked Up</t>
  </si>
  <si>
    <t>Time Picked Up</t>
  </si>
  <si>
    <t>* Unless stored in refrigeration, meals must be consumed within 4 hours of purchase.</t>
  </si>
  <si>
    <t>Flt Kitchen Rep:</t>
  </si>
  <si>
    <t xml:space="preserve"> AF Form 79 Control #</t>
  </si>
  <si>
    <t>Requested Pick up Date</t>
  </si>
  <si>
    <t>Requested Pick Up Time</t>
  </si>
  <si>
    <t>ESM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</si>
  <si>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</si>
  <si>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*Per USDA Food Code guidelines: Unless stored under refrigeration, Sandwiches must be consumed within 4 hours of purchase.</t>
  </si>
  <si>
    <t>**Name and last 4 of SSN MUST be provided for validation of All ESM personnel</t>
  </si>
  <si>
    <r>
      <t xml:space="preserve">JAWBONE INFLIGHT KITCHEN                                                 RAMSTEIN AB, GERMANY                                       DSN 480-6059/6808    FAX 480-5080 </t>
    </r>
    <r>
      <rPr>
        <b/>
        <u/>
        <sz val="18"/>
        <rFont val="Arial"/>
        <family val="2"/>
      </rPr>
      <t>786FSS.Jawbone@ramstein.af.mil</t>
    </r>
  </si>
  <si>
    <t>L1</t>
  </si>
  <si>
    <t>L3</t>
  </si>
  <si>
    <t>L5</t>
  </si>
  <si>
    <t>L6</t>
  </si>
  <si>
    <t>L8</t>
  </si>
  <si>
    <t>L9</t>
  </si>
  <si>
    <t>~ All orders must be placed AT LEAST 2 hours prior to pickup time.</t>
  </si>
  <si>
    <t>~ All Supplements contain 2 beverages and 1 piece of fresh fruit</t>
  </si>
  <si>
    <t>~ All information must be completed/printed clearly to ensure accuracy</t>
  </si>
  <si>
    <t>~ POC must pick up meals. The flight kitchen does not deliver.</t>
  </si>
  <si>
    <t>~ Menu items are based on availability. Substitutions may be  necessary.</t>
  </si>
  <si>
    <t>Entrée</t>
  </si>
  <si>
    <t>~ Meals consist of one Entrée option and one Supplement option</t>
  </si>
  <si>
    <t>Sub w/ Ham/Turkey</t>
  </si>
  <si>
    <t>Tuna Salad Sandwich</t>
  </si>
  <si>
    <t>Sandwich w/ Ham</t>
  </si>
  <si>
    <t>Breaded Chicken Strip</t>
  </si>
  <si>
    <t>Breaded Chicken Burger</t>
  </si>
  <si>
    <t>L13</t>
  </si>
  <si>
    <t>Sandwich w/ Boneless Chx</t>
  </si>
  <si>
    <t>Uncrustables PB&amp;J</t>
  </si>
  <si>
    <t>L2</t>
  </si>
  <si>
    <t>Sandwich Sub w/ Turkey</t>
  </si>
  <si>
    <t>Sandwich Sun w/ Turkey</t>
  </si>
  <si>
    <t>MENU</t>
  </si>
  <si>
    <t>ESM (MEAL CARD) ONLY</t>
  </si>
  <si>
    <t>Crew Coffee (.5 Gal / 1 Gal)</t>
  </si>
  <si>
    <t xml:space="preserve">DOD ID # </t>
  </si>
  <si>
    <t>Last, First</t>
  </si>
  <si>
    <t>S1</t>
  </si>
  <si>
    <t>S2</t>
  </si>
  <si>
    <t>S3</t>
  </si>
  <si>
    <t>SUPPLEMENT CHOICE</t>
  </si>
  <si>
    <t>MENU CHOICE</t>
  </si>
  <si>
    <t>RANK</t>
  </si>
  <si>
    <t>1/2 Gallon</t>
  </si>
  <si>
    <t>1 Gallon</t>
  </si>
  <si>
    <t>Options</t>
  </si>
  <si>
    <t xml:space="preserve">M1 </t>
  </si>
  <si>
    <t>M2</t>
  </si>
  <si>
    <t>M3</t>
  </si>
  <si>
    <t>M4</t>
  </si>
  <si>
    <t>M5</t>
  </si>
  <si>
    <t>M6</t>
  </si>
  <si>
    <t>M7</t>
  </si>
  <si>
    <t>M8</t>
  </si>
  <si>
    <t>M1</t>
  </si>
  <si>
    <t>CREW COFFEE</t>
  </si>
  <si>
    <t>* All orders must be placed AT LEAST 3 hrs prior to required delivery time.</t>
  </si>
  <si>
    <t>M9A</t>
  </si>
  <si>
    <t>M9B</t>
  </si>
  <si>
    <t>Ham &amp; Turkey Sub</t>
  </si>
  <si>
    <t>Meals (Paid)</t>
  </si>
  <si>
    <t>TOTAL MEALS (PAID &amp; ESM)</t>
  </si>
  <si>
    <t>Total Paid Meals</t>
  </si>
  <si>
    <t>WATER (EA)</t>
  </si>
  <si>
    <t>RICE KRISPIE (EA)</t>
  </si>
  <si>
    <t>Total ESM (Meal Card) Meals</t>
  </si>
  <si>
    <t>Coffee Total</t>
  </si>
  <si>
    <t>Coffee Price</t>
  </si>
  <si>
    <t>With         Surcharge</t>
  </si>
  <si>
    <t>Total Cost</t>
  </si>
  <si>
    <t>Coffee Payment</t>
  </si>
  <si>
    <t>Meal Payment</t>
  </si>
  <si>
    <t>Meals &amp; Crew Coffee</t>
  </si>
  <si>
    <t>W/Out Surcharge</t>
  </si>
  <si>
    <t>PAX TWCF  ONLY</t>
  </si>
  <si>
    <t>0.5 Gal or 1 Gal</t>
  </si>
  <si>
    <t xml:space="preserve">PAID FLIGHT &amp; GROUND MEALS </t>
  </si>
  <si>
    <t xml:space="preserve">Paid Air Crew Coffee </t>
  </si>
  <si>
    <t>* The flight kitchen does not deliver. Please coordinate with 721 APS, Fleet Service for delivery (AIRCRAFT ONLY). 721aps.trf@ramstein.af.mil</t>
  </si>
  <si>
    <t>* Send request to 786 FSS/Jawbone Org @ 786fss.jawbone@us.af.mil &amp; 721 APS/TRF @ 721aps.trf@ramstein.af.mil (AIRCRAFT ONLY)</t>
  </si>
  <si>
    <t>Signature of FLIGHT KITCHEN PERSONNEL Transferring Inventory</t>
  </si>
  <si>
    <t>Signature of FLEET SERVICE PERSONNEL Receiving Inventory</t>
  </si>
  <si>
    <t>Signature of LOAD MASTER/FLIGHT CREW Receiving Inventory</t>
  </si>
  <si>
    <t>Prepared by FLIGHT KITCHEN PERSONNEL: Print Rank/Name</t>
  </si>
  <si>
    <t>Received by FLEET SERVICE PERSONNEL: Print Rank/Name/Time of Pick-up</t>
  </si>
  <si>
    <t>MISSION #</t>
  </si>
  <si>
    <t>POC Rank Name/DSN</t>
  </si>
  <si>
    <t>Estimated Pick Up Time &amp; Date</t>
  </si>
  <si>
    <t>$4.30 With Out Surcharge                                       $5.65 With Surcharge</t>
  </si>
  <si>
    <t>Turkey &amp; Cheese Sub</t>
  </si>
  <si>
    <t>Ham &amp; Cheese</t>
  </si>
  <si>
    <t>Breaded Chicken Burger (2)</t>
  </si>
  <si>
    <t>Uncrustables Sandwiches</t>
  </si>
  <si>
    <t>Breaded Chicken Strips</t>
  </si>
  <si>
    <t>Breakfast Cereal</t>
  </si>
  <si>
    <t>M11</t>
  </si>
  <si>
    <t xml:space="preserve">JAWBONE INFLIGHT KITCHEN FLIGHT MEAL ORDER FORM                                                                                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</si>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</sst>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  <numFmt numFmtId="165" formatCode="&quot;$&quot;#,##0.00"/>
  </numFmts>
  <fonts count="4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22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8"/>
      <color theme="1"/>
      <name val="Arial"/>
      <family val="2"/>
    </font>
    <font>
      <i/>
      <sz val="18"/>
      <name val="Arial"/>
      <family val="2"/>
    </font>
    <font>
      <sz val="20"/>
      <color theme="1"/>
      <name val="Arial"/>
      <family val="2"/>
    </font>
    <font>
      <b/>
      <sz val="14"/>
      <color indexed="8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u/>
      <sz val="16"/>
      <color indexed="81"/>
      <name val="Tahoma"/>
      <family val="2"/>
    </font>
    <font>
      <sz val="14"/>
      <color indexed="81"/>
      <name val="Tahoma"/>
      <family val="2"/>
    </font>
    <font>
      <b/>
      <u/>
      <sz val="18"/>
      <name val="Arial"/>
      <family val="2"/>
    </font>
    <font>
      <b/>
      <sz val="28"/>
      <name val="Arial"/>
      <family val="2"/>
    </font>
    <font>
      <b/>
      <i/>
      <sz val="16"/>
      <name val="Arial"/>
      <family val="2"/>
    </font>
    <font>
      <sz val="22"/>
      <color theme="1"/>
      <name val="Arial"/>
      <family val="2"/>
    </font>
    <font>
      <b/>
      <i/>
      <sz val="22"/>
      <name val="Arial"/>
      <family val="2"/>
    </font>
    <font>
      <sz val="20"/>
      <name val="Arial"/>
      <family val="2"/>
    </font>
    <font>
      <b/>
      <sz val="16"/>
      <color theme="1"/>
      <name val="Arial"/>
      <family val="2"/>
    </font>
    <font>
      <b/>
      <sz val="24"/>
      <name val="Arial"/>
      <family val="2"/>
    </font>
    <font>
      <b/>
      <i/>
      <sz val="20"/>
      <name val="Arial"/>
      <family val="2"/>
    </font>
    <font>
      <i/>
      <sz val="16"/>
      <name val="Arial"/>
      <family val="2"/>
    </font>
    <font>
      <i/>
      <sz val="16"/>
      <color theme="1"/>
      <name val="Arial"/>
      <family val="2"/>
    </font>
    <font>
      <i/>
      <sz val="14"/>
      <name val="Arial"/>
      <family val="2"/>
    </font>
    <font>
      <b/>
      <i/>
      <sz val="16"/>
      <color theme="1"/>
      <name val="Arial"/>
      <family val="2"/>
    </font>
    <font>
      <b/>
      <i/>
      <sz val="18"/>
      <color rgb="FFFF0000"/>
      <name val="Arial"/>
      <family val="2"/>
    </font>
    <font>
      <b/>
      <i/>
      <sz val="24"/>
      <name val="Arial"/>
      <family val="2"/>
    </font>
    <font>
      <sz val="48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51">
    <xf numFmtId="0" fontId="0" fillId="0" borderId="0" xfId="0"/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3" borderId="55" xfId="0" applyFont="1" applyFill="1" applyBorder="1" applyAlignment="1" applyProtection="1">
      <alignment horizontal="center" vertical="center" wrapText="1"/>
    </xf>
    <xf numFmtId="0" fontId="5" fillId="3" borderId="55" xfId="0" applyFont="1" applyFill="1" applyBorder="1" applyAlignment="1" applyProtection="1">
      <alignment horizontal="left" vertical="center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0" fontId="5" fillId="3" borderId="59" xfId="0" applyFont="1" applyFill="1" applyBorder="1" applyAlignment="1" applyProtection="1">
      <alignment horizontal="left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5" borderId="9" xfId="0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17" fillId="3" borderId="20" xfId="0" applyFont="1" applyFill="1" applyBorder="1" applyAlignment="1" applyProtection="1">
      <alignment horizontal="center" vertical="center"/>
    </xf>
    <xf numFmtId="0" fontId="14" fillId="7" borderId="42" xfId="0" applyFont="1" applyFill="1" applyBorder="1" applyAlignment="1" applyProtection="1">
      <alignment horizontal="center" vertical="center"/>
    </xf>
    <xf numFmtId="0" fontId="18" fillId="2" borderId="2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44" fontId="15" fillId="0" borderId="46" xfId="1" applyFont="1" applyBorder="1" applyAlignment="1" applyProtection="1">
      <alignment horizontal="right" vertical="center"/>
    </xf>
    <xf numFmtId="44" fontId="15" fillId="0" borderId="26" xfId="1" applyFont="1" applyBorder="1" applyAlignment="1" applyProtection="1">
      <alignment horizontal="right" vertical="center"/>
    </xf>
    <xf numFmtId="0" fontId="13" fillId="0" borderId="0" xfId="0" applyFont="1" applyProtection="1"/>
    <xf numFmtId="0" fontId="13" fillId="0" borderId="0" xfId="0" applyFont="1"/>
    <xf numFmtId="0" fontId="17" fillId="3" borderId="56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9" fillId="0" borderId="0" xfId="0" applyFont="1"/>
    <xf numFmtId="0" fontId="17" fillId="0" borderId="22" xfId="0" applyFont="1" applyFill="1" applyBorder="1" applyAlignment="1" applyProtection="1">
      <alignment horizontal="center" vertical="center"/>
    </xf>
    <xf numFmtId="0" fontId="17" fillId="3" borderId="14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9" fillId="7" borderId="51" xfId="0" applyFont="1" applyFill="1" applyBorder="1" applyAlignment="1" applyProtection="1">
      <alignment horizontal="right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56" xfId="0" applyFont="1" applyFill="1" applyBorder="1" applyAlignment="1" applyProtection="1">
      <alignment horizontal="center" vertical="center"/>
    </xf>
    <xf numFmtId="0" fontId="14" fillId="2" borderId="42" xfId="0" applyFont="1" applyFill="1" applyBorder="1" applyAlignment="1" applyProtection="1">
      <alignment horizontal="center" vertical="center"/>
    </xf>
    <xf numFmtId="0" fontId="14" fillId="7" borderId="3" xfId="0" applyFont="1" applyFill="1" applyBorder="1" applyAlignment="1" applyProtection="1">
      <alignment horizontal="center" vertical="center"/>
    </xf>
    <xf numFmtId="0" fontId="14" fillId="3" borderId="13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/>
    <xf numFmtId="0" fontId="13" fillId="0" borderId="0" xfId="0" applyFont="1" applyBorder="1" applyProtection="1"/>
    <xf numFmtId="0" fontId="5" fillId="0" borderId="0" xfId="0" applyFont="1" applyFill="1" applyBorder="1" applyProtection="1"/>
    <xf numFmtId="49" fontId="4" fillId="4" borderId="52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3" fillId="6" borderId="52" xfId="0" applyFont="1" applyFill="1" applyBorder="1" applyAlignment="1">
      <alignment horizontal="center"/>
    </xf>
    <xf numFmtId="0" fontId="33" fillId="6" borderId="29" xfId="0" applyFont="1" applyFill="1" applyBorder="1" applyAlignment="1">
      <alignment horizontal="center"/>
    </xf>
    <xf numFmtId="0" fontId="33" fillId="6" borderId="46" xfId="0" applyFont="1" applyFill="1" applyBorder="1" applyAlignment="1">
      <alignment horizontal="center"/>
    </xf>
    <xf numFmtId="0" fontId="33" fillId="6" borderId="17" xfId="0" applyFont="1" applyFill="1" applyBorder="1" applyAlignment="1">
      <alignment horizontal="center"/>
    </xf>
    <xf numFmtId="0" fontId="33" fillId="6" borderId="54" xfId="0" applyFont="1" applyFill="1" applyBorder="1" applyAlignment="1">
      <alignment horizontal="center"/>
    </xf>
    <xf numFmtId="0" fontId="33" fillId="6" borderId="26" xfId="0" applyFont="1" applyFill="1" applyBorder="1" applyAlignment="1">
      <alignment horizontal="center"/>
    </xf>
    <xf numFmtId="0" fontId="33" fillId="6" borderId="57" xfId="0" applyFont="1" applyFill="1" applyBorder="1" applyAlignment="1">
      <alignment horizontal="center"/>
    </xf>
    <xf numFmtId="0" fontId="33" fillId="6" borderId="0" xfId="0" applyFont="1" applyFill="1" applyAlignment="1">
      <alignment horizontal="center"/>
    </xf>
    <xf numFmtId="0" fontId="33" fillId="6" borderId="58" xfId="0" applyFont="1" applyFill="1" applyBorder="1" applyAlignment="1">
      <alignment horizontal="center"/>
    </xf>
    <xf numFmtId="0" fontId="33" fillId="6" borderId="22" xfId="0" applyFont="1" applyFill="1" applyBorder="1" applyAlignment="1">
      <alignment horizontal="center"/>
    </xf>
    <xf numFmtId="0" fontId="33" fillId="6" borderId="43" xfId="0" applyFont="1" applyFill="1" applyBorder="1" applyAlignment="1">
      <alignment horizontal="center"/>
    </xf>
    <xf numFmtId="0" fontId="33" fillId="6" borderId="44" xfId="0" applyFont="1" applyFill="1" applyBorder="1" applyAlignment="1">
      <alignment horizontal="center"/>
    </xf>
    <xf numFmtId="0" fontId="0" fillId="6" borderId="0" xfId="0" applyFill="1"/>
    <xf numFmtId="0" fontId="0" fillId="6" borderId="0" xfId="0" applyFont="1" applyFill="1"/>
    <xf numFmtId="0" fontId="0" fillId="6" borderId="0" xfId="0" applyFill="1"/>
    <xf numFmtId="0" fontId="14" fillId="2" borderId="56" xfId="0" applyFont="1" applyFill="1" applyBorder="1" applyAlignment="1" applyProtection="1">
      <alignment horizontal="center" vertical="center"/>
    </xf>
    <xf numFmtId="0" fontId="14" fillId="2" borderId="42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44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7" fillId="9" borderId="1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left" vertical="center"/>
    </xf>
    <xf numFmtId="0" fontId="8" fillId="0" borderId="0" xfId="0" applyFont="1" applyFill="1" applyProtection="1"/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5" fillId="0" borderId="0" xfId="0" applyFont="1" applyFill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center"/>
    </xf>
    <xf numFmtId="0" fontId="0" fillId="0" borderId="0" xfId="0" applyFill="1" applyBorder="1"/>
    <xf numFmtId="0" fontId="16" fillId="0" borderId="13" xfId="0" applyFont="1" applyBorder="1" applyAlignment="1" applyProtection="1">
      <alignment vertical="center"/>
    </xf>
    <xf numFmtId="0" fontId="16" fillId="3" borderId="42" xfId="0" applyFont="1" applyFill="1" applyBorder="1" applyProtection="1"/>
    <xf numFmtId="0" fontId="16" fillId="3" borderId="18" xfId="0" applyFont="1" applyFill="1" applyBorder="1" applyProtection="1"/>
    <xf numFmtId="0" fontId="16" fillId="3" borderId="18" xfId="0" applyFont="1" applyFill="1" applyBorder="1" applyAlignment="1" applyProtection="1">
      <alignment horizontal="left"/>
    </xf>
    <xf numFmtId="0" fontId="5" fillId="6" borderId="45" xfId="0" applyFont="1" applyFill="1" applyBorder="1" applyAlignment="1" applyProtection="1">
      <alignment horizontal="left" vertical="center"/>
      <protection locked="0"/>
    </xf>
    <xf numFmtId="0" fontId="5" fillId="6" borderId="26" xfId="0" applyFont="1" applyFill="1" applyBorder="1" applyAlignment="1" applyProtection="1">
      <alignment horizontal="left" vertical="center"/>
      <protection locked="0"/>
    </xf>
    <xf numFmtId="0" fontId="29" fillId="3" borderId="59" xfId="0" applyFont="1" applyFill="1" applyBorder="1" applyAlignment="1" applyProtection="1">
      <alignment horizontal="center" vertical="center"/>
    </xf>
    <xf numFmtId="0" fontId="29" fillId="0" borderId="59" xfId="0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vertical="center"/>
    </xf>
    <xf numFmtId="0" fontId="5" fillId="6" borderId="48" xfId="0" applyFont="1" applyFill="1" applyBorder="1" applyAlignment="1" applyProtection="1">
      <alignment horizontal="left" vertical="center"/>
      <protection locked="0"/>
    </xf>
    <xf numFmtId="0" fontId="5" fillId="6" borderId="46" xfId="0" applyFont="1" applyFill="1" applyBorder="1" applyAlignment="1" applyProtection="1">
      <alignment horizontal="left" vertical="center"/>
      <protection locked="0"/>
    </xf>
    <xf numFmtId="0" fontId="5" fillId="6" borderId="4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Alignment="1" applyProtection="1">
      <alignment vertical="top"/>
    </xf>
    <xf numFmtId="0" fontId="8" fillId="0" borderId="0" xfId="0" applyFont="1" applyAlignment="1">
      <alignment vertical="top"/>
    </xf>
    <xf numFmtId="0" fontId="19" fillId="0" borderId="0" xfId="0" applyFont="1" applyFill="1" applyBorder="1"/>
    <xf numFmtId="165" fontId="16" fillId="0" borderId="0" xfId="0" applyNumberFormat="1" applyFont="1" applyFill="1" applyBorder="1" applyAlignment="1" applyProtection="1">
      <alignment vertical="top"/>
    </xf>
    <xf numFmtId="0" fontId="33" fillId="11" borderId="1" xfId="0" applyFont="1" applyFill="1" applyBorder="1" applyAlignment="1" applyProtection="1">
      <alignment horizontal="center"/>
    </xf>
    <xf numFmtId="0" fontId="29" fillId="6" borderId="1" xfId="0" applyFont="1" applyFill="1" applyBorder="1" applyAlignment="1" applyProtection="1">
      <alignment horizontal="center" vertical="center"/>
      <protection locked="0"/>
    </xf>
    <xf numFmtId="0" fontId="35" fillId="12" borderId="10" xfId="0" applyFont="1" applyFill="1" applyBorder="1" applyAlignment="1" applyProtection="1">
      <alignment vertical="center"/>
    </xf>
    <xf numFmtId="0" fontId="15" fillId="12" borderId="4" xfId="0" applyFont="1" applyFill="1" applyBorder="1" applyAlignment="1" applyProtection="1">
      <alignment vertical="center"/>
    </xf>
    <xf numFmtId="0" fontId="5" fillId="2" borderId="52" xfId="0" applyFont="1" applyFill="1" applyBorder="1" applyAlignment="1" applyProtection="1">
      <alignment horizontal="center" vertical="center"/>
    </xf>
    <xf numFmtId="0" fontId="5" fillId="2" borderId="55" xfId="0" applyFont="1" applyFill="1" applyBorder="1" applyAlignment="1" applyProtection="1">
      <alignment vertical="center" wrapText="1"/>
    </xf>
    <xf numFmtId="0" fontId="5" fillId="2" borderId="51" xfId="0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0" fontId="36" fillId="12" borderId="55" xfId="0" applyFont="1" applyFill="1" applyBorder="1" applyAlignment="1" applyProtection="1">
      <alignment horizontal="center" vertical="center"/>
    </xf>
    <xf numFmtId="0" fontId="38" fillId="12" borderId="28" xfId="0" applyFont="1" applyFill="1" applyBorder="1" applyAlignment="1" applyProtection="1">
      <alignment horizontal="center" vertical="center" wrapText="1"/>
    </xf>
    <xf numFmtId="0" fontId="36" fillId="3" borderId="59" xfId="0" applyFont="1" applyFill="1" applyBorder="1" applyAlignment="1" applyProtection="1">
      <alignment horizontal="center" vertical="center"/>
    </xf>
    <xf numFmtId="165" fontId="36" fillId="3" borderId="63" xfId="0" applyNumberFormat="1" applyFont="1" applyFill="1" applyBorder="1" applyAlignment="1" applyProtection="1">
      <alignment horizontal="center" vertical="center"/>
    </xf>
    <xf numFmtId="165" fontId="36" fillId="3" borderId="64" xfId="0" applyNumberFormat="1" applyFont="1" applyFill="1" applyBorder="1" applyAlignment="1" applyProtection="1">
      <alignment horizontal="center" vertical="center"/>
    </xf>
    <xf numFmtId="165" fontId="36" fillId="12" borderId="51" xfId="0" applyNumberFormat="1" applyFont="1" applyFill="1" applyBorder="1" applyAlignment="1" applyProtection="1">
      <alignment horizontal="center" vertical="center"/>
    </xf>
    <xf numFmtId="7" fontId="37" fillId="12" borderId="28" xfId="0" applyNumberFormat="1" applyFont="1" applyFill="1" applyBorder="1" applyAlignment="1">
      <alignment horizontal="center" vertical="center"/>
    </xf>
    <xf numFmtId="165" fontId="29" fillId="0" borderId="63" xfId="0" applyNumberFormat="1" applyFont="1" applyFill="1" applyBorder="1" applyAlignment="1" applyProtection="1">
      <alignment horizontal="center" vertical="center"/>
    </xf>
    <xf numFmtId="7" fontId="39" fillId="0" borderId="64" xfId="0" applyNumberFormat="1" applyFont="1" applyFill="1" applyBorder="1" applyAlignment="1">
      <alignment horizontal="center" vertical="center"/>
    </xf>
    <xf numFmtId="165" fontId="38" fillId="12" borderId="51" xfId="0" applyNumberFormat="1" applyFont="1" applyFill="1" applyBorder="1" applyAlignment="1" applyProtection="1">
      <alignment horizontal="center" vertical="center" wrapText="1"/>
    </xf>
    <xf numFmtId="22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8" fontId="2" fillId="2" borderId="0" xfId="0" applyNumberFormat="1" applyFont="1" applyFill="1" applyBorder="1" applyAlignment="1" applyProtection="1">
      <alignment horizontal="center" vertical="center" wrapText="1"/>
    </xf>
    <xf numFmtId="0" fontId="17" fillId="3" borderId="26" xfId="0" applyFont="1" applyFill="1" applyBorder="1" applyProtection="1"/>
    <xf numFmtId="0" fontId="17" fillId="0" borderId="26" xfId="0" applyFont="1" applyFill="1" applyBorder="1" applyProtection="1"/>
    <xf numFmtId="0" fontId="5" fillId="6" borderId="43" xfId="0" applyFont="1" applyFill="1" applyBorder="1" applyAlignment="1" applyProtection="1">
      <alignment horizontal="left" vertical="center"/>
      <protection locked="0"/>
    </xf>
    <xf numFmtId="0" fontId="33" fillId="10" borderId="13" xfId="0" applyFont="1" applyFill="1" applyBorder="1" applyAlignment="1" applyProtection="1">
      <alignment horizontal="center"/>
    </xf>
    <xf numFmtId="0" fontId="5" fillId="10" borderId="2" xfId="0" applyFont="1" applyFill="1" applyBorder="1" applyAlignment="1" applyProtection="1"/>
    <xf numFmtId="0" fontId="5" fillId="10" borderId="3" xfId="0" applyFont="1" applyFill="1" applyBorder="1" applyAlignment="1" applyProtection="1"/>
    <xf numFmtId="0" fontId="34" fillId="3" borderId="56" xfId="0" applyFont="1" applyFill="1" applyBorder="1" applyAlignment="1" applyProtection="1">
      <alignment horizontal="left" vertical="center"/>
    </xf>
    <xf numFmtId="0" fontId="34" fillId="3" borderId="22" xfId="0" applyFont="1" applyFill="1" applyBorder="1" applyAlignment="1" applyProtection="1">
      <alignment horizontal="left" vertical="center"/>
    </xf>
    <xf numFmtId="0" fontId="34" fillId="3" borderId="3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/>
    <xf numFmtId="0" fontId="18" fillId="0" borderId="29" xfId="0" applyFont="1" applyFill="1" applyBorder="1" applyAlignment="1" applyProtection="1"/>
    <xf numFmtId="0" fontId="18" fillId="0" borderId="30" xfId="0" applyFont="1" applyFill="1" applyBorder="1" applyAlignment="1" applyProtection="1"/>
    <xf numFmtId="0" fontId="18" fillId="0" borderId="0" xfId="0" applyFont="1" applyFill="1" applyBorder="1" applyAlignment="1" applyProtection="1"/>
    <xf numFmtId="0" fontId="2" fillId="6" borderId="27" xfId="0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6" fillId="3" borderId="21" xfId="0" applyFont="1" applyFill="1" applyBorder="1" applyProtection="1"/>
    <xf numFmtId="0" fontId="17" fillId="3" borderId="13" xfId="0" applyFont="1" applyFill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left" vertical="top"/>
    </xf>
    <xf numFmtId="0" fontId="16" fillId="0" borderId="39" xfId="0" applyFont="1" applyBorder="1" applyAlignment="1" applyProtection="1">
      <alignment horizontal="left" vertical="top"/>
    </xf>
    <xf numFmtId="0" fontId="16" fillId="0" borderId="45" xfId="0" applyFont="1" applyBorder="1" applyAlignment="1" applyProtection="1">
      <alignment horizontal="left" vertical="top"/>
    </xf>
    <xf numFmtId="0" fontId="16" fillId="0" borderId="26" xfId="0" applyFont="1" applyBorder="1" applyAlignment="1" applyProtection="1">
      <alignment horizontal="left" vertical="top"/>
    </xf>
    <xf numFmtId="0" fontId="42" fillId="0" borderId="53" xfId="0" applyFont="1" applyBorder="1" applyAlignment="1" applyProtection="1">
      <alignment horizontal="left" vertical="center"/>
      <protection locked="0"/>
    </xf>
    <xf numFmtId="0" fontId="42" fillId="0" borderId="50" xfId="0" applyFont="1" applyBorder="1" applyAlignment="1" applyProtection="1">
      <alignment horizontal="left" vertical="center"/>
      <protection locked="0"/>
    </xf>
    <xf numFmtId="0" fontId="42" fillId="0" borderId="16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left" vertical="center"/>
    </xf>
    <xf numFmtId="0" fontId="16" fillId="0" borderId="30" xfId="0" applyFont="1" applyBorder="1" applyAlignment="1" applyProtection="1">
      <alignment horizontal="left" vertical="center"/>
    </xf>
    <xf numFmtId="0" fontId="16" fillId="0" borderId="34" xfId="0" applyFont="1" applyBorder="1" applyAlignment="1" applyProtection="1">
      <alignment horizontal="left" vertical="center"/>
    </xf>
    <xf numFmtId="0" fontId="36" fillId="2" borderId="5" xfId="0" applyFont="1" applyFill="1" applyBorder="1" applyAlignment="1" applyProtection="1">
      <alignment horizontal="center" vertical="center" wrapText="1"/>
    </xf>
    <xf numFmtId="0" fontId="5" fillId="10" borderId="1" xfId="0" applyFont="1" applyFill="1" applyBorder="1" applyAlignment="1" applyProtection="1">
      <alignment horizontal="left" vertical="center"/>
    </xf>
    <xf numFmtId="0" fontId="5" fillId="10" borderId="3" xfId="0" applyFont="1" applyFill="1" applyBorder="1" applyAlignment="1" applyProtection="1">
      <alignment horizontal="left" vertical="center"/>
    </xf>
    <xf numFmtId="0" fontId="34" fillId="12" borderId="29" xfId="0" applyFont="1" applyFill="1" applyBorder="1" applyAlignment="1" applyProtection="1">
      <alignment horizontal="center" vertical="center"/>
    </xf>
    <xf numFmtId="0" fontId="34" fillId="12" borderId="32" xfId="0" applyFont="1" applyFill="1" applyBorder="1" applyAlignment="1" applyProtection="1">
      <alignment horizontal="center" vertical="center"/>
    </xf>
    <xf numFmtId="0" fontId="39" fillId="12" borderId="61" xfId="0" applyFont="1" applyFill="1" applyBorder="1" applyAlignment="1" applyProtection="1">
      <alignment horizontal="center" vertical="center"/>
    </xf>
    <xf numFmtId="0" fontId="39" fillId="12" borderId="60" xfId="0" applyFont="1" applyFill="1" applyBorder="1" applyAlignment="1" applyProtection="1">
      <alignment horizontal="center" vertical="center"/>
    </xf>
    <xf numFmtId="0" fontId="39" fillId="12" borderId="31" xfId="0" applyFont="1" applyFill="1" applyBorder="1" applyAlignment="1" applyProtection="1">
      <alignment horizontal="center" vertical="center"/>
    </xf>
    <xf numFmtId="0" fontId="20" fillId="0" borderId="49" xfId="0" applyFont="1" applyBorder="1" applyAlignment="1" applyProtection="1">
      <alignment horizontal="center" vertical="top"/>
    </xf>
    <xf numFmtId="0" fontId="20" fillId="0" borderId="50" xfId="0" applyFont="1" applyBorder="1" applyAlignment="1" applyProtection="1">
      <alignment horizontal="center" vertical="top"/>
    </xf>
    <xf numFmtId="0" fontId="20" fillId="0" borderId="15" xfId="0" applyFont="1" applyBorder="1" applyAlignment="1" applyProtection="1">
      <alignment horizontal="center" vertical="top"/>
    </xf>
    <xf numFmtId="0" fontId="16" fillId="0" borderId="33" xfId="0" applyFont="1" applyBorder="1" applyAlignment="1" applyProtection="1">
      <alignment horizontal="left" vertical="center"/>
    </xf>
    <xf numFmtId="0" fontId="16" fillId="0" borderId="32" xfId="0" applyFont="1" applyBorder="1" applyAlignment="1" applyProtection="1">
      <alignment horizontal="left" vertical="center"/>
    </xf>
    <xf numFmtId="0" fontId="16" fillId="0" borderId="27" xfId="0" applyFont="1" applyBorder="1" applyAlignment="1" applyProtection="1">
      <alignment horizontal="left" vertical="top"/>
    </xf>
    <xf numFmtId="0" fontId="16" fillId="0" borderId="21" xfId="0" applyFont="1" applyBorder="1" applyAlignment="1" applyProtection="1">
      <alignment horizontal="left" vertical="top"/>
    </xf>
    <xf numFmtId="0" fontId="16" fillId="0" borderId="18" xfId="0" applyFont="1" applyBorder="1" applyAlignment="1" applyProtection="1">
      <alignment horizontal="left" vertical="top"/>
    </xf>
    <xf numFmtId="0" fontId="16" fillId="0" borderId="40" xfId="0" applyFont="1" applyBorder="1" applyAlignment="1" applyProtection="1">
      <alignment horizontal="left" vertical="top"/>
    </xf>
    <xf numFmtId="0" fontId="16" fillId="0" borderId="62" xfId="0" applyFont="1" applyBorder="1" applyAlignment="1" applyProtection="1">
      <alignment horizontal="left" vertical="top"/>
    </xf>
    <xf numFmtId="0" fontId="16" fillId="0" borderId="23" xfId="0" applyFont="1" applyBorder="1" applyAlignment="1" applyProtection="1">
      <alignment horizontal="left" vertical="top"/>
    </xf>
    <xf numFmtId="0" fontId="29" fillId="12" borderId="59" xfId="0" applyFont="1" applyFill="1" applyBorder="1" applyAlignment="1" applyProtection="1">
      <alignment horizontal="center" vertical="center"/>
    </xf>
    <xf numFmtId="0" fontId="29" fillId="12" borderId="63" xfId="0" applyFont="1" applyFill="1" applyBorder="1" applyAlignment="1" applyProtection="1">
      <alignment horizontal="center" vertical="center"/>
    </xf>
    <xf numFmtId="0" fontId="29" fillId="12" borderId="64" xfId="0" applyFont="1" applyFill="1" applyBorder="1" applyAlignment="1" applyProtection="1">
      <alignment horizontal="center" vertical="center"/>
    </xf>
    <xf numFmtId="0" fontId="29" fillId="2" borderId="6" xfId="0" applyFont="1" applyFill="1" applyBorder="1" applyAlignment="1" applyProtection="1">
      <alignment horizontal="center" vertical="center"/>
    </xf>
    <xf numFmtId="0" fontId="29" fillId="2" borderId="8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9" fillId="6" borderId="7" xfId="0" applyFont="1" applyFill="1" applyBorder="1" applyAlignment="1" applyProtection="1">
      <alignment horizontal="center" vertical="center"/>
      <protection locked="0"/>
    </xf>
    <xf numFmtId="0" fontId="29" fillId="6" borderId="4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29" fillId="6" borderId="9" xfId="0" applyFont="1" applyFill="1" applyBorder="1" applyAlignment="1" applyProtection="1">
      <alignment horizontal="center" vertical="center"/>
      <protection locked="0"/>
    </xf>
    <xf numFmtId="0" fontId="29" fillId="2" borderId="61" xfId="0" applyFont="1" applyFill="1" applyBorder="1" applyAlignment="1" applyProtection="1">
      <alignment horizontal="center" vertical="center"/>
    </xf>
    <xf numFmtId="0" fontId="29" fillId="2" borderId="60" xfId="0" applyFont="1" applyFill="1" applyBorder="1" applyAlignment="1" applyProtection="1">
      <alignment horizontal="center" vertical="center"/>
    </xf>
    <xf numFmtId="0" fontId="29" fillId="2" borderId="31" xfId="0" applyFont="1" applyFill="1" applyBorder="1" applyAlignment="1" applyProtection="1">
      <alignment horizontal="center" vertical="center"/>
    </xf>
    <xf numFmtId="0" fontId="29" fillId="12" borderId="1" xfId="0" applyFont="1" applyFill="1" applyBorder="1" applyAlignment="1" applyProtection="1">
      <alignment horizontal="center" vertical="center"/>
    </xf>
    <xf numFmtId="0" fontId="29" fillId="12" borderId="2" xfId="0" applyFont="1" applyFill="1" applyBorder="1" applyAlignment="1" applyProtection="1">
      <alignment horizontal="center" vertical="center"/>
    </xf>
    <xf numFmtId="0" fontId="29" fillId="2" borderId="38" xfId="0" applyFont="1" applyFill="1" applyBorder="1" applyAlignment="1" applyProtection="1">
      <alignment horizontal="center" vertical="center"/>
    </xf>
    <xf numFmtId="0" fontId="29" fillId="2" borderId="39" xfId="0" applyFont="1" applyFill="1" applyBorder="1" applyAlignment="1" applyProtection="1">
      <alignment horizontal="center" vertical="center"/>
    </xf>
    <xf numFmtId="0" fontId="29" fillId="2" borderId="7" xfId="0" applyFont="1" applyFill="1" applyBorder="1" applyAlignment="1" applyProtection="1">
      <alignment horizontal="center" vertical="center"/>
    </xf>
    <xf numFmtId="0" fontId="29" fillId="2" borderId="9" xfId="0" applyFont="1" applyFill="1" applyBorder="1" applyAlignment="1" applyProtection="1">
      <alignment horizontal="center" vertical="center"/>
    </xf>
    <xf numFmtId="0" fontId="29" fillId="0" borderId="63" xfId="0" applyFont="1" applyFill="1" applyBorder="1" applyAlignment="1" applyProtection="1">
      <alignment horizontal="center" vertical="center"/>
    </xf>
    <xf numFmtId="0" fontId="29" fillId="0" borderId="64" xfId="0" applyFont="1" applyFill="1" applyBorder="1" applyAlignment="1" applyProtection="1">
      <alignment horizontal="center" vertical="center"/>
    </xf>
    <xf numFmtId="0" fontId="38" fillId="2" borderId="4" xfId="0" applyFont="1" applyFill="1" applyBorder="1" applyAlignment="1" applyProtection="1">
      <alignment horizontal="center" vertical="center"/>
    </xf>
    <xf numFmtId="0" fontId="38" fillId="2" borderId="5" xfId="0" applyFont="1" applyFill="1" applyBorder="1" applyAlignment="1" applyProtection="1">
      <alignment horizontal="center" vertical="center"/>
    </xf>
    <xf numFmtId="0" fontId="28" fillId="3" borderId="0" xfId="0" applyFont="1" applyFill="1" applyBorder="1" applyAlignment="1" applyProtection="1">
      <alignment horizontal="center" vertical="center" wrapText="1"/>
    </xf>
    <xf numFmtId="0" fontId="5" fillId="4" borderId="61" xfId="0" applyFont="1" applyFill="1" applyBorder="1" applyAlignment="1" applyProtection="1">
      <alignment horizontal="center" vertical="center" wrapText="1"/>
      <protection locked="0"/>
    </xf>
    <xf numFmtId="0" fontId="5" fillId="4" borderId="34" xfId="0" applyFont="1" applyFill="1" applyBorder="1" applyAlignment="1" applyProtection="1">
      <alignment horizontal="center" vertical="center" wrapText="1"/>
      <protection locked="0"/>
    </xf>
    <xf numFmtId="0" fontId="5" fillId="4" borderId="60" xfId="0" applyFont="1" applyFill="1" applyBorder="1" applyAlignment="1" applyProtection="1">
      <alignment horizontal="center" vertical="center" wrapText="1"/>
      <protection locked="0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34" fillId="3" borderId="41" xfId="0" applyFont="1" applyFill="1" applyBorder="1" applyAlignment="1" applyProtection="1">
      <alignment horizontal="center" vertical="center"/>
    </xf>
    <xf numFmtId="0" fontId="34" fillId="3" borderId="40" xfId="0" applyFont="1" applyFill="1" applyBorder="1" applyAlignment="1" applyProtection="1">
      <alignment horizontal="center" vertical="center"/>
    </xf>
    <xf numFmtId="0" fontId="34" fillId="3" borderId="36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33" fillId="6" borderId="27" xfId="0" applyFont="1" applyFill="1" applyBorder="1" applyAlignment="1" applyProtection="1">
      <alignment horizontal="center"/>
      <protection locked="0"/>
    </xf>
    <xf numFmtId="0" fontId="33" fillId="6" borderId="19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36" fillId="2" borderId="4" xfId="0" applyFont="1" applyFill="1" applyBorder="1" applyAlignment="1" applyProtection="1">
      <alignment horizontal="center" vertical="center"/>
    </xf>
    <xf numFmtId="0" fontId="36" fillId="2" borderId="5" xfId="0" applyFont="1" applyFill="1" applyBorder="1" applyAlignment="1" applyProtection="1">
      <alignment horizontal="center" vertical="center"/>
    </xf>
    <xf numFmtId="0" fontId="5" fillId="11" borderId="25" xfId="0" applyFont="1" applyFill="1" applyBorder="1" applyAlignment="1" applyProtection="1">
      <alignment horizontal="center"/>
    </xf>
    <xf numFmtId="0" fontId="5" fillId="11" borderId="3" xfId="0" applyFont="1" applyFill="1" applyBorder="1" applyAlignment="1" applyProtection="1">
      <alignment horizontal="center"/>
    </xf>
    <xf numFmtId="0" fontId="2" fillId="6" borderId="65" xfId="0" applyFont="1" applyFill="1" applyBorder="1" applyAlignment="1" applyProtection="1">
      <alignment horizontal="center" vertical="center"/>
      <protection locked="0"/>
    </xf>
    <xf numFmtId="0" fontId="2" fillId="6" borderId="66" xfId="0" applyFont="1" applyFill="1" applyBorder="1" applyAlignment="1" applyProtection="1">
      <alignment horizontal="center" vertical="center"/>
      <protection locked="0"/>
    </xf>
    <xf numFmtId="0" fontId="2" fillId="6" borderId="67" xfId="0" applyFont="1" applyFill="1" applyBorder="1" applyAlignment="1" applyProtection="1">
      <alignment horizontal="center" vertical="center"/>
      <protection locked="0"/>
    </xf>
    <xf numFmtId="0" fontId="2" fillId="6" borderId="27" xfId="0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2" fillId="6" borderId="35" xfId="0" applyFont="1" applyFill="1" applyBorder="1" applyAlignment="1" applyProtection="1">
      <alignment horizontal="center" vertical="center"/>
      <protection locked="0"/>
    </xf>
    <xf numFmtId="0" fontId="2" fillId="6" borderId="36" xfId="0" applyFont="1" applyFill="1" applyBorder="1" applyAlignment="1" applyProtection="1">
      <alignment horizontal="center" vertical="center"/>
      <protection locked="0"/>
    </xf>
    <xf numFmtId="0" fontId="2" fillId="6" borderId="42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22" fontId="34" fillId="4" borderId="1" xfId="0" applyNumberFormat="1" applyFont="1" applyFill="1" applyBorder="1" applyAlignment="1" applyProtection="1">
      <alignment horizontal="center" vertical="center"/>
    </xf>
    <xf numFmtId="22" fontId="34" fillId="4" borderId="2" xfId="0" applyNumberFormat="1" applyFont="1" applyFill="1" applyBorder="1" applyAlignment="1" applyProtection="1">
      <alignment horizontal="center" vertical="center"/>
    </xf>
    <xf numFmtId="22" fontId="34" fillId="4" borderId="3" xfId="0" applyNumberFormat="1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/>
    <xf numFmtId="0" fontId="18" fillId="0" borderId="0" xfId="0" applyFont="1" applyFill="1" applyBorder="1" applyAlignment="1" applyProtection="1"/>
    <xf numFmtId="0" fontId="18" fillId="0" borderId="12" xfId="0" applyFont="1" applyFill="1" applyBorder="1" applyAlignment="1" applyProtection="1"/>
    <xf numFmtId="0" fontId="40" fillId="0" borderId="4" xfId="0" applyFont="1" applyFill="1" applyBorder="1" applyAlignment="1" applyProtection="1"/>
    <xf numFmtId="0" fontId="40" fillId="0" borderId="5" xfId="0" applyFont="1" applyFill="1" applyBorder="1" applyAlignment="1" applyProtection="1"/>
    <xf numFmtId="0" fontId="40" fillId="0" borderId="10" xfId="0" applyFont="1" applyFill="1" applyBorder="1" applyAlignment="1" applyProtection="1"/>
    <xf numFmtId="0" fontId="34" fillId="3" borderId="1" xfId="0" applyFont="1" applyFill="1" applyBorder="1" applyAlignment="1" applyProtection="1">
      <alignment horizontal="center" vertical="center" wrapText="1"/>
    </xf>
    <xf numFmtId="0" fontId="34" fillId="3" borderId="2" xfId="0" applyFont="1" applyFill="1" applyBorder="1" applyAlignment="1" applyProtection="1">
      <alignment horizontal="center" vertical="center" wrapText="1"/>
    </xf>
    <xf numFmtId="0" fontId="34" fillId="3" borderId="3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41" fillId="0" borderId="29" xfId="0" applyFont="1" applyFill="1" applyBorder="1" applyAlignment="1" applyProtection="1">
      <alignment horizontal="center" vertical="center" wrapText="1"/>
    </xf>
    <xf numFmtId="0" fontId="41" fillId="0" borderId="30" xfId="0" applyFont="1" applyFill="1" applyBorder="1" applyAlignment="1" applyProtection="1">
      <alignment horizontal="center" vertical="center" wrapText="1"/>
    </xf>
    <xf numFmtId="0" fontId="41" fillId="0" borderId="32" xfId="0" applyFont="1" applyFill="1" applyBorder="1" applyAlignment="1" applyProtection="1">
      <alignment horizontal="center" vertical="center" wrapText="1"/>
    </xf>
    <xf numFmtId="0" fontId="41" fillId="0" borderId="4" xfId="0" applyFont="1" applyFill="1" applyBorder="1" applyAlignment="1" applyProtection="1">
      <alignment horizontal="center" vertical="center" wrapText="1"/>
    </xf>
    <xf numFmtId="0" fontId="41" fillId="0" borderId="5" xfId="0" applyFont="1" applyFill="1" applyBorder="1" applyAlignment="1" applyProtection="1">
      <alignment horizontal="center" vertical="center" wrapText="1"/>
    </xf>
    <xf numFmtId="0" fontId="41" fillId="0" borderId="10" xfId="0" applyFont="1" applyFill="1" applyBorder="1" applyAlignment="1" applyProtection="1">
      <alignment horizontal="center" vertical="center" wrapText="1"/>
    </xf>
    <xf numFmtId="0" fontId="9" fillId="6" borderId="29" xfId="0" applyFont="1" applyFill="1" applyBorder="1" applyAlignment="1" applyProtection="1">
      <alignment horizontal="center" vertical="center"/>
      <protection locked="0"/>
    </xf>
    <xf numFmtId="0" fontId="9" fillId="6" borderId="30" xfId="0" applyFont="1" applyFill="1" applyBorder="1" applyAlignment="1" applyProtection="1">
      <alignment horizontal="center" vertical="center"/>
      <protection locked="0"/>
    </xf>
    <xf numFmtId="0" fontId="9" fillId="6" borderId="32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/>
      <protection locked="0"/>
    </xf>
    <xf numFmtId="0" fontId="5" fillId="6" borderId="27" xfId="0" applyFont="1" applyFill="1" applyBorder="1" applyAlignment="1" applyProtection="1">
      <alignment horizontal="center" vertical="center"/>
      <protection locked="0"/>
    </xf>
    <xf numFmtId="0" fontId="5" fillId="6" borderId="19" xfId="0" applyFont="1" applyFill="1" applyBorder="1" applyAlignment="1" applyProtection="1">
      <alignment horizontal="center" vertical="center"/>
      <protection locked="0"/>
    </xf>
    <xf numFmtId="0" fontId="34" fillId="11" borderId="1" xfId="0" applyFont="1" applyFill="1" applyBorder="1" applyAlignment="1" applyProtection="1">
      <alignment horizontal="center" vertical="center"/>
    </xf>
    <xf numFmtId="0" fontId="34" fillId="11" borderId="2" xfId="0" applyFont="1" applyFill="1" applyBorder="1" applyAlignment="1" applyProtection="1">
      <alignment horizontal="center" vertical="center"/>
    </xf>
    <xf numFmtId="0" fontId="34" fillId="11" borderId="0" xfId="0" applyFont="1" applyFill="1" applyBorder="1" applyAlignment="1" applyProtection="1">
      <alignment horizontal="center" vertical="center"/>
    </xf>
    <xf numFmtId="0" fontId="34" fillId="11" borderId="30" xfId="0" applyFont="1" applyFill="1" applyBorder="1" applyAlignment="1" applyProtection="1">
      <alignment horizontal="center" vertical="center"/>
    </xf>
    <xf numFmtId="0" fontId="34" fillId="11" borderId="32" xfId="0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center" vertical="center"/>
    </xf>
    <xf numFmtId="0" fontId="2" fillId="2" borderId="6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33" fillId="6" borderId="18" xfId="0" applyFont="1" applyFill="1" applyBorder="1" applyAlignment="1" applyProtection="1">
      <alignment horizontal="center"/>
      <protection locked="0"/>
    </xf>
    <xf numFmtId="0" fontId="33" fillId="6" borderId="20" xfId="0" applyFont="1" applyFill="1" applyBorder="1" applyAlignment="1" applyProtection="1">
      <alignment horizontal="center"/>
      <protection locked="0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33" fillId="6" borderId="65" xfId="0" applyFont="1" applyFill="1" applyBorder="1" applyAlignment="1" applyProtection="1">
      <alignment horizontal="center"/>
      <protection locked="0"/>
    </xf>
    <xf numFmtId="0" fontId="33" fillId="6" borderId="69" xfId="0" applyFont="1" applyFill="1" applyBorder="1" applyAlignment="1" applyProtection="1">
      <alignment horizontal="center"/>
      <protection locked="0"/>
    </xf>
    <xf numFmtId="0" fontId="33" fillId="6" borderId="54" xfId="0" applyFont="1" applyFill="1" applyBorder="1" applyAlignment="1" applyProtection="1">
      <alignment horizontal="center"/>
      <protection locked="0"/>
    </xf>
    <xf numFmtId="0" fontId="33" fillId="6" borderId="67" xfId="0" applyFont="1" applyFill="1" applyBorder="1" applyAlignment="1" applyProtection="1">
      <alignment horizontal="center"/>
      <protection locked="0"/>
    </xf>
    <xf numFmtId="0" fontId="5" fillId="2" borderId="56" xfId="0" applyFont="1" applyFill="1" applyBorder="1" applyAlignment="1" applyProtection="1">
      <alignment horizontal="center"/>
    </xf>
    <xf numFmtId="0" fontId="5" fillId="2" borderId="36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horizontal="center"/>
    </xf>
    <xf numFmtId="0" fontId="33" fillId="6" borderId="26" xfId="0" applyFont="1" applyFill="1" applyBorder="1" applyAlignment="1" applyProtection="1">
      <alignment horizontal="center"/>
      <protection locked="0"/>
    </xf>
    <xf numFmtId="0" fontId="33" fillId="6" borderId="21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 vertical="center"/>
      <protection locked="0"/>
    </xf>
    <xf numFmtId="0" fontId="5" fillId="6" borderId="37" xfId="0" applyFont="1" applyFill="1" applyBorder="1" applyAlignment="1" applyProtection="1">
      <alignment horizontal="center" vertical="center"/>
      <protection locked="0"/>
    </xf>
    <xf numFmtId="0" fontId="34" fillId="10" borderId="1" xfId="0" applyFont="1" applyFill="1" applyBorder="1" applyAlignment="1" applyProtection="1">
      <alignment horizontal="center" vertical="center"/>
    </xf>
    <xf numFmtId="0" fontId="34" fillId="10" borderId="2" xfId="0" applyFont="1" applyFill="1" applyBorder="1" applyAlignment="1" applyProtection="1">
      <alignment horizontal="center" vertical="center"/>
    </xf>
    <xf numFmtId="0" fontId="34" fillId="10" borderId="3" xfId="0" applyFont="1" applyFill="1" applyBorder="1" applyAlignment="1" applyProtection="1">
      <alignment horizontal="center" vertical="center"/>
    </xf>
    <xf numFmtId="165" fontId="16" fillId="3" borderId="25" xfId="0" applyNumberFormat="1" applyFont="1" applyFill="1" applyBorder="1" applyAlignment="1" applyProtection="1">
      <alignment horizontal="center" vertical="center"/>
    </xf>
    <xf numFmtId="165" fontId="16" fillId="3" borderId="3" xfId="0" applyNumberFormat="1" applyFont="1" applyFill="1" applyBorder="1" applyAlignment="1" applyProtection="1">
      <alignment horizontal="center" vertical="center"/>
    </xf>
    <xf numFmtId="165" fontId="16" fillId="3" borderId="1" xfId="0" applyNumberFormat="1" applyFont="1" applyFill="1" applyBorder="1" applyAlignment="1" applyProtection="1">
      <alignment horizontal="center" vertical="center"/>
    </xf>
    <xf numFmtId="165" fontId="16" fillId="3" borderId="24" xfId="0" applyNumberFormat="1" applyFont="1" applyFill="1" applyBorder="1" applyAlignment="1" applyProtection="1">
      <alignment horizontal="center" vertical="center"/>
    </xf>
    <xf numFmtId="0" fontId="5" fillId="11" borderId="24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left" vertical="center"/>
    </xf>
    <xf numFmtId="0" fontId="5" fillId="11" borderId="10" xfId="0" applyFont="1" applyFill="1" applyBorder="1" applyAlignment="1" applyProtection="1">
      <alignment horizontal="left" vertical="center"/>
    </xf>
    <xf numFmtId="0" fontId="5" fillId="11" borderId="22" xfId="0" applyFont="1" applyFill="1" applyBorder="1" applyAlignment="1" applyProtection="1">
      <alignment horizontal="center"/>
    </xf>
    <xf numFmtId="0" fontId="5" fillId="11" borderId="62" xfId="0" applyFont="1" applyFill="1" applyBorder="1" applyAlignment="1" applyProtection="1">
      <alignment horizontal="center"/>
    </xf>
    <xf numFmtId="0" fontId="5" fillId="11" borderId="23" xfId="0" applyFont="1" applyFill="1" applyBorder="1" applyAlignment="1" applyProtection="1">
      <alignment horizontal="center"/>
    </xf>
    <xf numFmtId="0" fontId="5" fillId="10" borderId="1" xfId="0" applyFont="1" applyFill="1" applyBorder="1" applyAlignment="1" applyProtection="1">
      <alignment horizontal="center"/>
    </xf>
    <xf numFmtId="0" fontId="5" fillId="10" borderId="3" xfId="0" applyFont="1" applyFill="1" applyBorder="1" applyAlignment="1" applyProtection="1">
      <alignment horizontal="center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33" fillId="6" borderId="35" xfId="0" applyFont="1" applyFill="1" applyBorder="1" applyAlignment="1" applyProtection="1">
      <alignment horizontal="center"/>
      <protection locked="0"/>
    </xf>
    <xf numFmtId="0" fontId="33" fillId="6" borderId="42" xfId="0" applyFont="1" applyFill="1" applyBorder="1" applyAlignment="1" applyProtection="1">
      <alignment horizontal="center"/>
      <protection locked="0"/>
    </xf>
    <xf numFmtId="0" fontId="33" fillId="6" borderId="37" xfId="0" applyFont="1" applyFill="1" applyBorder="1" applyAlignment="1" applyProtection="1">
      <alignment horizontal="center"/>
      <protection locked="0"/>
    </xf>
    <xf numFmtId="0" fontId="33" fillId="6" borderId="56" xfId="0" applyFont="1" applyFill="1" applyBorder="1" applyAlignment="1" applyProtection="1">
      <alignment horizontal="center"/>
      <protection locked="0"/>
    </xf>
    <xf numFmtId="0" fontId="5" fillId="2" borderId="40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center" wrapText="1"/>
    </xf>
    <xf numFmtId="0" fontId="28" fillId="0" borderId="3" xfId="0" applyFont="1" applyFill="1" applyBorder="1" applyAlignment="1" applyProtection="1">
      <alignment horizontal="center" vertical="center" wrapText="1"/>
    </xf>
    <xf numFmtId="0" fontId="5" fillId="3" borderId="55" xfId="0" applyFont="1" applyFill="1" applyBorder="1" applyAlignment="1" applyProtection="1">
      <alignment horizontal="center" vertical="center" wrapText="1"/>
    </xf>
    <xf numFmtId="0" fontId="5" fillId="3" borderId="51" xfId="0" applyFont="1" applyFill="1" applyBorder="1" applyAlignment="1" applyProtection="1">
      <alignment horizontal="center" vertical="center" wrapText="1"/>
    </xf>
    <xf numFmtId="49" fontId="5" fillId="4" borderId="25" xfId="0" applyNumberFormat="1" applyFont="1" applyFill="1" applyBorder="1" applyAlignment="1" applyProtection="1">
      <alignment horizontal="center" vertical="center"/>
      <protection locked="0"/>
    </xf>
    <xf numFmtId="49" fontId="5" fillId="4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3" xfId="0" applyNumberFormat="1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4" xfId="0" applyFont="1" applyFill="1" applyBorder="1" applyAlignment="1" applyProtection="1">
      <alignment horizontal="left" vertical="center" wrapText="1"/>
    </xf>
    <xf numFmtId="22" fontId="5" fillId="8" borderId="25" xfId="0" applyNumberFormat="1" applyFont="1" applyFill="1" applyBorder="1" applyAlignment="1" applyProtection="1">
      <alignment horizontal="center" vertical="center"/>
    </xf>
    <xf numFmtId="22" fontId="5" fillId="8" borderId="3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164" fontId="5" fillId="4" borderId="51" xfId="0" applyNumberFormat="1" applyFont="1" applyFill="1" applyBorder="1" applyAlignment="1" applyProtection="1">
      <alignment horizontal="center" vertical="center"/>
      <protection locked="0"/>
    </xf>
    <xf numFmtId="164" fontId="5" fillId="4" borderId="28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31" fillId="0" borderId="29" xfId="0" applyFont="1" applyFill="1" applyBorder="1" applyAlignment="1" applyProtection="1">
      <alignment horizontal="left" vertical="center"/>
    </xf>
    <xf numFmtId="0" fontId="31" fillId="0" borderId="30" xfId="0" applyFont="1" applyFill="1" applyBorder="1" applyAlignment="1" applyProtection="1">
      <alignment horizontal="left" vertical="center"/>
    </xf>
    <xf numFmtId="0" fontId="31" fillId="0" borderId="32" xfId="0" applyFont="1" applyFill="1" applyBorder="1" applyAlignment="1" applyProtection="1">
      <alignment horizontal="left" vertical="center"/>
    </xf>
    <xf numFmtId="0" fontId="17" fillId="0" borderId="22" xfId="0" applyFont="1" applyFill="1" applyBorder="1" applyAlignment="1" applyProtection="1">
      <alignment horizontal="left" vertical="center"/>
    </xf>
    <xf numFmtId="0" fontId="17" fillId="0" borderId="23" xfId="0" applyFont="1" applyFill="1" applyBorder="1" applyAlignment="1" applyProtection="1">
      <alignment horizontal="left" vertical="center"/>
    </xf>
    <xf numFmtId="0" fontId="14" fillId="2" borderId="56" xfId="0" applyFont="1" applyFill="1" applyBorder="1" applyAlignment="1" applyProtection="1">
      <alignment horizontal="center" vertical="center"/>
    </xf>
    <xf numFmtId="0" fontId="14" fillId="2" borderId="42" xfId="0" applyFont="1" applyFill="1" applyBorder="1" applyAlignment="1" applyProtection="1">
      <alignment horizontal="center" vertical="center"/>
    </xf>
    <xf numFmtId="0" fontId="17" fillId="3" borderId="53" xfId="0" applyFont="1" applyFill="1" applyBorder="1" applyAlignment="1" applyProtection="1">
      <alignment horizontal="left" vertical="center"/>
    </xf>
    <xf numFmtId="0" fontId="17" fillId="3" borderId="15" xfId="0" applyFont="1" applyFill="1" applyBorder="1" applyAlignment="1" applyProtection="1">
      <alignment horizontal="left" vertical="center"/>
    </xf>
    <xf numFmtId="8" fontId="14" fillId="2" borderId="40" xfId="0" applyNumberFormat="1" applyFont="1" applyFill="1" applyBorder="1" applyAlignment="1" applyProtection="1">
      <alignment horizontal="center" vertical="center"/>
    </xf>
    <xf numFmtId="8" fontId="14" fillId="2" borderId="41" xfId="0" applyNumberFormat="1" applyFont="1" applyFill="1" applyBorder="1" applyAlignment="1" applyProtection="1">
      <alignment horizontal="center" vertical="center"/>
    </xf>
    <xf numFmtId="0" fontId="17" fillId="3" borderId="56" xfId="0" applyFont="1" applyFill="1" applyBorder="1" applyAlignment="1" applyProtection="1">
      <alignment horizontal="left" vertical="center"/>
    </xf>
    <xf numFmtId="0" fontId="17" fillId="3" borderId="42" xfId="0" applyFont="1" applyFill="1" applyBorder="1" applyAlignment="1" applyProtection="1">
      <alignment horizontal="left" vertical="center"/>
    </xf>
    <xf numFmtId="0" fontId="14" fillId="2" borderId="35" xfId="0" applyFont="1" applyFill="1" applyBorder="1" applyAlignment="1" applyProtection="1">
      <alignment horizontal="center" vertical="center"/>
    </xf>
    <xf numFmtId="0" fontId="14" fillId="2" borderId="37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38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46" xfId="0" applyFont="1" applyFill="1" applyBorder="1" applyAlignment="1" applyProtection="1">
      <alignment horizontal="center" vertical="center"/>
    </xf>
    <xf numFmtId="0" fontId="32" fillId="0" borderId="11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left" vertical="center"/>
    </xf>
    <xf numFmtId="0" fontId="32" fillId="0" borderId="12" xfId="0" applyFont="1" applyFill="1" applyBorder="1" applyAlignment="1" applyProtection="1">
      <alignment horizontal="left" vertical="center"/>
    </xf>
    <xf numFmtId="0" fontId="32" fillId="0" borderId="11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2" fillId="0" borderId="12" xfId="0" applyFont="1" applyFill="1" applyBorder="1" applyAlignment="1" applyProtection="1">
      <alignment vertical="center"/>
    </xf>
    <xf numFmtId="0" fontId="5" fillId="7" borderId="1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center"/>
    </xf>
    <xf numFmtId="0" fontId="5" fillId="7" borderId="3" xfId="0" applyFont="1" applyFill="1" applyBorder="1" applyAlignment="1" applyProtection="1">
      <alignment horizontal="center" vertical="center"/>
    </xf>
    <xf numFmtId="0" fontId="1" fillId="3" borderId="56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4" fillId="3" borderId="29" xfId="0" applyFont="1" applyFill="1" applyBorder="1" applyAlignment="1" applyProtection="1">
      <alignment horizontal="center" vertical="center" wrapText="1"/>
    </xf>
    <xf numFmtId="0" fontId="14" fillId="3" borderId="30" xfId="0" applyFont="1" applyFill="1" applyBorder="1" applyAlignment="1" applyProtection="1">
      <alignment horizontal="center" vertical="center" wrapText="1"/>
    </xf>
    <xf numFmtId="0" fontId="14" fillId="3" borderId="32" xfId="0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</xf>
    <xf numFmtId="0" fontId="11" fillId="0" borderId="51" xfId="0" applyFont="1" applyBorder="1" applyAlignment="1" applyProtection="1">
      <alignment horizontal="center" vertical="center"/>
    </xf>
    <xf numFmtId="0" fontId="0" fillId="6" borderId="0" xfId="0" applyFill="1"/>
    <xf numFmtId="0" fontId="19" fillId="0" borderId="51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 wrapText="1"/>
    </xf>
    <xf numFmtId="0" fontId="5" fillId="3" borderId="30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9" fillId="6" borderId="6" xfId="0" applyFont="1" applyFill="1" applyBorder="1" applyAlignment="1" applyProtection="1">
      <alignment horizontal="center" vertical="center" wrapText="1"/>
      <protection locked="0"/>
    </xf>
    <xf numFmtId="0" fontId="9" fillId="6" borderId="38" xfId="0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horizontal="center" vertical="center" wrapText="1"/>
      <protection locked="0"/>
    </xf>
    <xf numFmtId="0" fontId="9" fillId="6" borderId="8" xfId="0" applyFont="1" applyFill="1" applyBorder="1" applyAlignment="1" applyProtection="1">
      <alignment horizontal="center" vertical="center" wrapText="1"/>
      <protection locked="0"/>
    </xf>
    <xf numFmtId="0" fontId="9" fillId="6" borderId="39" xfId="0" applyFont="1" applyFill="1" applyBorder="1" applyAlignment="1" applyProtection="1">
      <alignment horizontal="center" vertical="center" wrapText="1"/>
      <protection locked="0"/>
    </xf>
    <xf numFmtId="0" fontId="9" fillId="6" borderId="9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5" fillId="0" borderId="32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44" fontId="12" fillId="0" borderId="35" xfId="1" applyFont="1" applyBorder="1" applyAlignment="1" applyProtection="1">
      <alignment horizontal="center" vertical="center"/>
    </xf>
    <xf numFmtId="44" fontId="12" fillId="0" borderId="37" xfId="1" applyFont="1" applyBorder="1" applyAlignment="1" applyProtection="1">
      <alignment horizontal="center" vertical="center"/>
    </xf>
    <xf numFmtId="44" fontId="30" fillId="0" borderId="51" xfId="1" applyFont="1" applyBorder="1" applyAlignment="1" applyProtection="1">
      <alignment horizontal="right" vertical="center"/>
    </xf>
    <xf numFmtId="0" fontId="30" fillId="0" borderId="51" xfId="0" applyFont="1" applyBorder="1" applyAlignment="1" applyProtection="1">
      <alignment horizontal="center" vertical="center"/>
    </xf>
    <xf numFmtId="0" fontId="30" fillId="0" borderId="28" xfId="0" applyFont="1" applyBorder="1" applyAlignment="1" applyProtection="1">
      <alignment horizontal="center" vertical="center"/>
    </xf>
    <xf numFmtId="44" fontId="12" fillId="0" borderId="27" xfId="1" applyFont="1" applyBorder="1" applyAlignment="1" applyProtection="1">
      <alignment horizontal="center" vertical="center"/>
    </xf>
    <xf numFmtId="44" fontId="12" fillId="0" borderId="19" xfId="1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left" vertical="center"/>
    </xf>
    <xf numFmtId="0" fontId="17" fillId="3" borderId="18" xfId="0" applyFont="1" applyFill="1" applyBorder="1" applyAlignment="1" applyProtection="1">
      <alignment horizontal="left" vertical="center"/>
    </xf>
    <xf numFmtId="0" fontId="17" fillId="0" borderId="20" xfId="0" applyFont="1" applyFill="1" applyBorder="1" applyAlignment="1" applyProtection="1">
      <alignment horizontal="left" vertical="center"/>
    </xf>
    <xf numFmtId="0" fontId="17" fillId="0" borderId="18" xfId="0" applyFont="1" applyFill="1" applyBorder="1" applyAlignment="1" applyProtection="1">
      <alignment horizontal="left" vertical="center"/>
    </xf>
    <xf numFmtId="0" fontId="32" fillId="0" borderId="4" xfId="0" applyFont="1" applyFill="1" applyBorder="1" applyAlignment="1" applyProtection="1">
      <alignment vertical="center"/>
    </xf>
    <xf numFmtId="0" fontId="32" fillId="0" borderId="5" xfId="0" applyFont="1" applyFill="1" applyBorder="1" applyAlignment="1" applyProtection="1">
      <alignment vertical="center"/>
    </xf>
    <xf numFmtId="0" fontId="32" fillId="0" borderId="10" xfId="0" applyFont="1" applyFill="1" applyBorder="1" applyAlignment="1" applyProtection="1">
      <alignment vertical="center"/>
    </xf>
    <xf numFmtId="8" fontId="14" fillId="2" borderId="22" xfId="0" applyNumberFormat="1" applyFont="1" applyFill="1" applyBorder="1" applyAlignment="1" applyProtection="1">
      <alignment horizontal="center" vertical="center"/>
    </xf>
    <xf numFmtId="8" fontId="14" fillId="2" borderId="23" xfId="0" applyNumberFormat="1" applyFont="1" applyFill="1" applyBorder="1" applyAlignment="1" applyProtection="1">
      <alignment horizontal="center" vertical="center"/>
    </xf>
    <xf numFmtId="0" fontId="33" fillId="13" borderId="13" xfId="0" applyFont="1" applyFill="1" applyBorder="1" applyAlignment="1" applyProtection="1">
      <alignment horizontal="center"/>
      <protection locked="0"/>
    </xf>
    <xf numFmtId="0" fontId="33" fillId="6" borderId="22" xfId="0" applyFont="1" applyFill="1" applyBorder="1" applyAlignment="1" applyProtection="1">
      <alignment horizontal="center"/>
      <protection locked="0"/>
    </xf>
    <xf numFmtId="0" fontId="33" fillId="6" borderId="41" xfId="0" applyFont="1" applyFill="1" applyBorder="1" applyAlignment="1" applyProtection="1">
      <alignment horizontal="center"/>
      <protection locked="0"/>
    </xf>
    <xf numFmtId="0" fontId="33" fillId="6" borderId="40" xfId="0" applyFont="1" applyFill="1" applyBorder="1" applyAlignment="1" applyProtection="1">
      <alignment horizontal="center"/>
      <protection locked="0"/>
    </xf>
    <xf numFmtId="0" fontId="33" fillId="6" borderId="23" xfId="0" applyFont="1" applyFill="1" applyBorder="1" applyAlignment="1" applyProtection="1">
      <alignment horizontal="center"/>
      <protection locked="0"/>
    </xf>
    <xf numFmtId="0" fontId="38" fillId="12" borderId="25" xfId="0" applyFont="1" applyFill="1" applyBorder="1" applyAlignment="1" applyProtection="1">
      <alignment horizontal="center" vertical="center" wrapText="1"/>
    </xf>
    <xf numFmtId="0" fontId="38" fillId="12" borderId="3" xfId="0" applyFont="1" applyFill="1" applyBorder="1" applyAlignment="1" applyProtection="1">
      <alignment horizontal="center" vertical="center" wrapText="1"/>
    </xf>
    <xf numFmtId="165" fontId="36" fillId="3" borderId="25" xfId="0" applyNumberFormat="1" applyFont="1" applyFill="1" applyBorder="1" applyAlignment="1" applyProtection="1">
      <alignment horizontal="center" vertical="center"/>
    </xf>
    <xf numFmtId="165" fontId="36" fillId="3" borderId="3" xfId="0" applyNumberFormat="1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T56"/>
  <sheetViews>
    <sheetView tabSelected="1" zoomScale="50" zoomScaleNormal="50" workbookViewId="0">
      <selection activeCell="D27" sqref="D27:E27"/>
    </sheetView>
  </sheetViews>
  <sheetFormatPr defaultRowHeight="14.25" x14ac:dyDescent="0.2"/>
  <cols>
    <col min="1" max="1" width="35.7109375" style="4" customWidth="1"/>
    <col min="2" max="2" width="50.7109375" style="4" customWidth="1"/>
    <col min="3" max="3" width="20.7109375" style="9" customWidth="1"/>
    <col min="4" max="4" width="20.7109375" style="4" customWidth="1"/>
    <col min="5" max="5" width="4.7109375" style="101" customWidth="1"/>
    <col min="6" max="6" width="20.7109375" style="4" customWidth="1"/>
    <col min="7" max="7" width="4.7109375" style="101" customWidth="1"/>
    <col min="8" max="8" width="20.7109375" style="4" customWidth="1"/>
    <col min="9" max="9" width="4.7109375" style="101" customWidth="1"/>
    <col min="10" max="10" width="13.85546875" style="4" customWidth="1"/>
    <col min="11" max="11" width="13.28515625" style="4" customWidth="1"/>
    <col min="12" max="12" width="11.140625" style="4" customWidth="1"/>
    <col min="13" max="13" width="13.85546875" style="4" customWidth="1"/>
    <col min="14" max="14" width="15.5703125" style="4" customWidth="1"/>
    <col min="15" max="15" width="18.7109375" style="4" customWidth="1"/>
    <col min="16" max="16" width="9.140625" style="4"/>
    <col min="17" max="17" width="16.7109375" style="8" customWidth="1"/>
    <col min="18" max="18" width="56.28515625" style="4" customWidth="1"/>
    <col min="19" max="19" width="36.28515625" style="4" customWidth="1"/>
    <col min="20" max="16384" width="9.140625" style="4"/>
  </cols>
  <sheetData>
    <row r="1" spans="1:20" ht="88.5" customHeight="1" thickBot="1" x14ac:dyDescent="0.25">
      <c r="A1" s="200" t="s">
        <v>128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1"/>
      <c r="Q1" s="2"/>
      <c r="R1" s="1"/>
      <c r="S1" s="1"/>
      <c r="T1" s="1"/>
    </row>
    <row r="2" spans="1:20" ht="45" customHeight="1" thickBot="1" x14ac:dyDescent="0.25">
      <c r="A2" s="131" t="s">
        <v>2</v>
      </c>
      <c r="B2" s="49"/>
      <c r="C2" s="209" t="s">
        <v>118</v>
      </c>
      <c r="D2" s="210"/>
      <c r="E2" s="211"/>
      <c r="F2" s="201"/>
      <c r="G2" s="202"/>
      <c r="H2" s="203"/>
      <c r="I2" s="204"/>
      <c r="J2" s="205"/>
      <c r="K2" s="133" t="s">
        <v>4</v>
      </c>
      <c r="L2" s="53"/>
      <c r="M2" s="208" t="s">
        <v>14</v>
      </c>
      <c r="N2" s="208"/>
      <c r="O2" s="122"/>
      <c r="P2" s="1"/>
      <c r="Q2" s="2"/>
      <c r="R2" s="1"/>
      <c r="S2" s="1"/>
      <c r="T2" s="1"/>
    </row>
    <row r="3" spans="1:20" ht="45" customHeight="1" thickBot="1" x14ac:dyDescent="0.25">
      <c r="A3" s="132" t="s">
        <v>117</v>
      </c>
      <c r="B3" s="49"/>
      <c r="C3" s="243" t="s">
        <v>6</v>
      </c>
      <c r="D3" s="244"/>
      <c r="E3" s="244"/>
      <c r="F3" s="244"/>
      <c r="G3" s="245"/>
      <c r="H3" s="234"/>
      <c r="I3" s="235"/>
      <c r="J3" s="235"/>
      <c r="K3" s="235"/>
      <c r="L3" s="236"/>
      <c r="M3" s="206" t="s">
        <v>15</v>
      </c>
      <c r="N3" s="207"/>
      <c r="O3" s="123"/>
      <c r="P3" s="1"/>
      <c r="Q3" s="2"/>
      <c r="R3" s="1"/>
      <c r="S3" s="1"/>
      <c r="T3" s="1"/>
    </row>
    <row r="4" spans="1:20" s="28" customFormat="1" ht="23.25" customHeight="1" x14ac:dyDescent="0.35">
      <c r="A4" s="135" t="s">
        <v>18</v>
      </c>
      <c r="B4" s="136"/>
      <c r="C4" s="136"/>
      <c r="D4" s="136"/>
      <c r="E4" s="136"/>
      <c r="F4" s="136"/>
      <c r="G4" s="248" t="s">
        <v>119</v>
      </c>
      <c r="H4" s="249"/>
      <c r="I4" s="249"/>
      <c r="J4" s="249"/>
      <c r="K4" s="249"/>
      <c r="L4" s="250"/>
      <c r="M4" s="254"/>
      <c r="N4" s="255"/>
      <c r="O4" s="256"/>
      <c r="P4" s="50"/>
      <c r="Q4" s="50"/>
      <c r="R4" s="51"/>
      <c r="S4" s="27"/>
      <c r="T4" s="27"/>
    </row>
    <row r="5" spans="1:20" s="28" customFormat="1" ht="30" customHeight="1" thickBot="1" x14ac:dyDescent="0.4">
      <c r="A5" s="246" t="s">
        <v>88</v>
      </c>
      <c r="B5" s="247"/>
      <c r="C5" s="247"/>
      <c r="D5" s="247"/>
      <c r="E5" s="137"/>
      <c r="F5" s="137"/>
      <c r="G5" s="251"/>
      <c r="H5" s="252"/>
      <c r="I5" s="252"/>
      <c r="J5" s="252"/>
      <c r="K5" s="252"/>
      <c r="L5" s="253"/>
      <c r="M5" s="257"/>
      <c r="N5" s="258"/>
      <c r="O5" s="259"/>
      <c r="P5" s="52"/>
      <c r="Q5" s="52"/>
      <c r="R5" s="27"/>
      <c r="S5" s="27"/>
      <c r="T5" s="27"/>
    </row>
    <row r="6" spans="1:20" s="28" customFormat="1" ht="30" customHeight="1" x14ac:dyDescent="0.35">
      <c r="A6" s="237" t="s">
        <v>19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52"/>
      <c r="Q6" s="52"/>
      <c r="R6" s="27"/>
      <c r="S6" s="27"/>
      <c r="T6" s="27"/>
    </row>
    <row r="7" spans="1:20" s="28" customFormat="1" ht="30" customHeight="1" x14ac:dyDescent="0.35">
      <c r="A7" s="237" t="s">
        <v>20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9"/>
      <c r="P7" s="52"/>
      <c r="Q7" s="52"/>
      <c r="R7" s="27"/>
      <c r="S7" s="27"/>
      <c r="T7" s="27"/>
    </row>
    <row r="8" spans="1:20" s="28" customFormat="1" ht="30" customHeight="1" x14ac:dyDescent="0.35">
      <c r="A8" s="237" t="s">
        <v>30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9"/>
      <c r="P8" s="52"/>
      <c r="Q8" s="52"/>
      <c r="R8" s="27"/>
      <c r="S8" s="27"/>
      <c r="T8" s="27"/>
    </row>
    <row r="9" spans="1:20" s="28" customFormat="1" ht="30" customHeight="1" x14ac:dyDescent="0.35">
      <c r="A9" s="237" t="s">
        <v>110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9"/>
      <c r="P9" s="52"/>
      <c r="Q9" s="52"/>
      <c r="R9" s="27"/>
      <c r="S9" s="27"/>
      <c r="T9" s="27"/>
    </row>
    <row r="10" spans="1:20" s="28" customFormat="1" ht="30" customHeight="1" thickBot="1" x14ac:dyDescent="0.4">
      <c r="A10" s="240" t="s">
        <v>111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2"/>
      <c r="P10" s="52"/>
      <c r="Q10" s="52"/>
      <c r="R10" s="27"/>
      <c r="S10" s="27"/>
      <c r="T10" s="27"/>
    </row>
    <row r="11" spans="1:20" ht="15" customHeight="1" thickBot="1" x14ac:dyDescent="0.25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3"/>
      <c r="P11" s="1"/>
      <c r="Q11" s="2"/>
      <c r="R11" s="1"/>
      <c r="S11" s="1"/>
      <c r="T11" s="1"/>
    </row>
    <row r="12" spans="1:20" s="31" customFormat="1" ht="30" customHeight="1" thickBot="1" x14ac:dyDescent="0.4">
      <c r="A12" s="262" t="s">
        <v>108</v>
      </c>
      <c r="B12" s="263"/>
      <c r="C12" s="263"/>
      <c r="D12" s="264"/>
      <c r="E12" s="264"/>
      <c r="F12" s="264"/>
      <c r="G12" s="264"/>
      <c r="H12" s="264"/>
      <c r="I12" s="264"/>
      <c r="J12" s="265"/>
      <c r="K12" s="265"/>
      <c r="L12" s="265"/>
      <c r="M12" s="265"/>
      <c r="N12" s="265"/>
      <c r="O12" s="266"/>
      <c r="P12" s="30"/>
      <c r="Q12" s="34"/>
      <c r="R12" s="30"/>
      <c r="S12" s="30"/>
      <c r="T12" s="30"/>
    </row>
    <row r="13" spans="1:20" s="31" customFormat="1" ht="30" customHeight="1" thickBot="1" x14ac:dyDescent="0.4">
      <c r="A13" s="314" t="s">
        <v>64</v>
      </c>
      <c r="B13" s="315"/>
      <c r="C13" s="267" t="s">
        <v>9</v>
      </c>
      <c r="D13" s="290" t="s">
        <v>10</v>
      </c>
      <c r="E13" s="291"/>
      <c r="F13" s="291"/>
      <c r="G13" s="291"/>
      <c r="H13" s="291"/>
      <c r="I13" s="292"/>
      <c r="J13" s="280"/>
      <c r="K13" s="281"/>
      <c r="L13" s="281"/>
      <c r="M13" s="281"/>
      <c r="N13" s="281"/>
      <c r="O13" s="282"/>
    </row>
    <row r="14" spans="1:20" s="31" customFormat="1" ht="35.1" customHeight="1" thickBot="1" x14ac:dyDescent="0.4">
      <c r="A14" s="108" t="s">
        <v>77</v>
      </c>
      <c r="B14" s="124" t="s">
        <v>120</v>
      </c>
      <c r="C14" s="268"/>
      <c r="D14" s="323">
        <v>1</v>
      </c>
      <c r="E14" s="322"/>
      <c r="F14" s="320">
        <v>2</v>
      </c>
      <c r="G14" s="322"/>
      <c r="H14" s="320">
        <v>3</v>
      </c>
      <c r="I14" s="321"/>
      <c r="J14" s="283"/>
      <c r="K14" s="284"/>
      <c r="L14" s="284"/>
      <c r="M14" s="284"/>
      <c r="N14" s="284"/>
      <c r="O14" s="285"/>
    </row>
    <row r="15" spans="1:20" s="31" customFormat="1" ht="30" customHeight="1" thickBot="1" x14ac:dyDescent="0.4">
      <c r="A15" s="146" t="s">
        <v>86</v>
      </c>
      <c r="B15" s="88" t="s">
        <v>91</v>
      </c>
      <c r="C15" s="442"/>
      <c r="D15" s="319"/>
      <c r="E15" s="318"/>
      <c r="F15" s="316"/>
      <c r="G15" s="318"/>
      <c r="H15" s="316"/>
      <c r="I15" s="317"/>
      <c r="J15" s="269"/>
      <c r="K15" s="270"/>
      <c r="L15" s="270"/>
      <c r="M15" s="270"/>
      <c r="N15" s="270"/>
      <c r="O15" s="271"/>
    </row>
    <row r="16" spans="1:20" s="31" customFormat="1" ht="30" customHeight="1" thickBot="1" x14ac:dyDescent="0.4">
      <c r="A16" s="146" t="s">
        <v>79</v>
      </c>
      <c r="B16" s="89" t="s">
        <v>121</v>
      </c>
      <c r="C16" s="442"/>
      <c r="D16" s="279"/>
      <c r="E16" s="213"/>
      <c r="F16" s="212"/>
      <c r="G16" s="213"/>
      <c r="H16" s="212"/>
      <c r="I16" s="278"/>
      <c r="J16" s="272"/>
      <c r="K16" s="273"/>
      <c r="L16" s="273"/>
      <c r="M16" s="273"/>
      <c r="N16" s="273"/>
      <c r="O16" s="274"/>
    </row>
    <row r="17" spans="1:15" s="31" customFormat="1" ht="30" customHeight="1" thickBot="1" x14ac:dyDescent="0.4">
      <c r="A17" s="146" t="s">
        <v>81</v>
      </c>
      <c r="B17" s="89" t="s">
        <v>122</v>
      </c>
      <c r="C17" s="442"/>
      <c r="D17" s="279"/>
      <c r="E17" s="213"/>
      <c r="F17" s="212"/>
      <c r="G17" s="213"/>
      <c r="H17" s="212"/>
      <c r="I17" s="278"/>
      <c r="J17" s="272"/>
      <c r="K17" s="273"/>
      <c r="L17" s="273"/>
      <c r="M17" s="273"/>
      <c r="N17" s="273"/>
      <c r="O17" s="274"/>
    </row>
    <row r="18" spans="1:15" s="31" customFormat="1" ht="30" customHeight="1" thickBot="1" x14ac:dyDescent="0.4">
      <c r="A18" s="146" t="s">
        <v>83</v>
      </c>
      <c r="B18" s="90" t="s">
        <v>123</v>
      </c>
      <c r="C18" s="442"/>
      <c r="D18" s="279"/>
      <c r="E18" s="213"/>
      <c r="F18" s="212"/>
      <c r="G18" s="213"/>
      <c r="H18" s="212"/>
      <c r="I18" s="278"/>
      <c r="J18" s="272"/>
      <c r="K18" s="273"/>
      <c r="L18" s="273"/>
      <c r="M18" s="273"/>
      <c r="N18" s="273"/>
      <c r="O18" s="274"/>
    </row>
    <row r="19" spans="1:15" s="31" customFormat="1" ht="30" customHeight="1" thickBot="1" x14ac:dyDescent="0.4">
      <c r="A19" s="146" t="s">
        <v>84</v>
      </c>
      <c r="B19" s="89" t="s">
        <v>124</v>
      </c>
      <c r="C19" s="442"/>
      <c r="D19" s="288"/>
      <c r="E19" s="287"/>
      <c r="F19" s="286"/>
      <c r="G19" s="287"/>
      <c r="H19" s="286"/>
      <c r="I19" s="289"/>
      <c r="J19" s="275"/>
      <c r="K19" s="276"/>
      <c r="L19" s="276"/>
      <c r="M19" s="276"/>
      <c r="N19" s="276"/>
      <c r="O19" s="277"/>
    </row>
    <row r="20" spans="1:15" s="31" customFormat="1" ht="30" customHeight="1" thickBot="1" x14ac:dyDescent="0.4">
      <c r="A20" s="146" t="s">
        <v>85</v>
      </c>
      <c r="B20" s="145" t="s">
        <v>125</v>
      </c>
      <c r="C20" s="442"/>
      <c r="D20" s="294"/>
      <c r="E20" s="213"/>
      <c r="F20" s="293"/>
      <c r="G20" s="293"/>
      <c r="H20" s="293"/>
      <c r="I20" s="293"/>
      <c r="J20" s="143"/>
      <c r="K20" s="143"/>
      <c r="L20" s="143"/>
      <c r="M20" s="143"/>
      <c r="N20" s="143"/>
      <c r="O20" s="144"/>
    </row>
    <row r="21" spans="1:15" s="31" customFormat="1" ht="30" customHeight="1" thickBot="1" x14ac:dyDescent="0.4">
      <c r="A21" s="146" t="s">
        <v>127</v>
      </c>
      <c r="B21" s="145" t="s">
        <v>126</v>
      </c>
      <c r="C21" s="442"/>
      <c r="D21" s="443"/>
      <c r="E21" s="444"/>
      <c r="F21" s="445"/>
      <c r="G21" s="444"/>
      <c r="H21" s="445"/>
      <c r="I21" s="446"/>
      <c r="J21" s="142"/>
      <c r="K21" s="143"/>
      <c r="L21" s="143"/>
      <c r="M21" s="143"/>
      <c r="N21" s="143"/>
      <c r="O21" s="144"/>
    </row>
    <row r="22" spans="1:15" s="31" customFormat="1" ht="30" customHeight="1" thickBot="1" x14ac:dyDescent="0.4">
      <c r="A22" s="306" t="s">
        <v>94</v>
      </c>
      <c r="B22" s="307"/>
      <c r="C22" s="104">
        <f>SUM(D22:H22)</f>
        <v>0</v>
      </c>
      <c r="D22" s="305">
        <f>SUM(D15:D21)</f>
        <v>0</v>
      </c>
      <c r="E22" s="304"/>
      <c r="F22" s="218">
        <f>SUM(F15:F21)</f>
        <v>0</v>
      </c>
      <c r="G22" s="304"/>
      <c r="H22" s="218">
        <f>SUM(H15:H21)</f>
        <v>0</v>
      </c>
      <c r="I22" s="219"/>
      <c r="J22" s="308"/>
      <c r="K22" s="309"/>
      <c r="L22" s="309"/>
      <c r="M22" s="309"/>
      <c r="N22" s="309"/>
      <c r="O22" s="310"/>
    </row>
    <row r="23" spans="1:15" s="31" customFormat="1" ht="15" customHeight="1" thickBot="1" x14ac:dyDescent="0.4">
      <c r="A23" s="80"/>
      <c r="B23" s="84"/>
      <c r="C23" s="85"/>
      <c r="D23" s="79"/>
      <c r="E23" s="99"/>
      <c r="F23" s="79"/>
      <c r="G23" s="99"/>
      <c r="H23" s="79"/>
      <c r="I23" s="99"/>
      <c r="J23" s="78"/>
      <c r="K23" s="78"/>
      <c r="L23" s="78"/>
      <c r="M23" s="78"/>
      <c r="N23" s="78"/>
      <c r="O23" s="134"/>
    </row>
    <row r="24" spans="1:15" s="31" customFormat="1" ht="30" customHeight="1" thickBot="1" x14ac:dyDescent="0.4">
      <c r="A24" s="95" t="s">
        <v>109</v>
      </c>
      <c r="B24" s="87" t="s">
        <v>107</v>
      </c>
      <c r="C24" s="105"/>
      <c r="D24" s="302">
        <v>5.65</v>
      </c>
      <c r="E24" s="303"/>
      <c r="F24" s="300">
        <f>C24*D24</f>
        <v>0</v>
      </c>
      <c r="G24" s="301"/>
      <c r="H24" s="102"/>
      <c r="I24" s="103"/>
      <c r="J24" s="78"/>
      <c r="K24" s="78"/>
      <c r="L24" s="78"/>
      <c r="M24" s="78"/>
      <c r="N24" s="78"/>
      <c r="O24" s="134"/>
    </row>
    <row r="25" spans="1:15" s="31" customFormat="1" ht="15" customHeight="1" thickBot="1" x14ac:dyDescent="0.4">
      <c r="A25" s="80"/>
      <c r="B25" s="84"/>
      <c r="C25" s="85"/>
      <c r="D25" s="79"/>
      <c r="E25" s="99"/>
      <c r="F25" s="79"/>
      <c r="G25" s="99"/>
      <c r="H25" s="79"/>
      <c r="I25" s="99"/>
      <c r="J25" s="78"/>
      <c r="K25" s="78"/>
      <c r="L25" s="78"/>
      <c r="M25" s="78"/>
      <c r="N25" s="78"/>
      <c r="O25" s="134"/>
    </row>
    <row r="26" spans="1:15" s="31" customFormat="1" ht="30" customHeight="1" thickBot="1" x14ac:dyDescent="0.4">
      <c r="A26" s="297" t="s">
        <v>65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9"/>
    </row>
    <row r="27" spans="1:15" s="111" customFormat="1" ht="39.950000000000003" customHeight="1" thickBot="1" x14ac:dyDescent="0.35">
      <c r="A27" s="109" t="s">
        <v>67</v>
      </c>
      <c r="B27" s="110" t="s">
        <v>68</v>
      </c>
      <c r="C27" s="110" t="s">
        <v>74</v>
      </c>
      <c r="D27" s="214" t="s">
        <v>73</v>
      </c>
      <c r="E27" s="215"/>
      <c r="F27" s="214" t="s">
        <v>72</v>
      </c>
      <c r="G27" s="215"/>
      <c r="H27" s="214" t="s">
        <v>87</v>
      </c>
      <c r="I27" s="215"/>
      <c r="J27" s="214"/>
      <c r="K27" s="226"/>
      <c r="L27" s="226"/>
      <c r="M27" s="226"/>
      <c r="N27" s="226"/>
      <c r="O27" s="227"/>
    </row>
    <row r="28" spans="1:15" s="31" customFormat="1" ht="30" customHeight="1" x14ac:dyDescent="0.35">
      <c r="A28" s="96"/>
      <c r="B28" s="97"/>
      <c r="C28" s="98"/>
      <c r="D28" s="295"/>
      <c r="E28" s="296"/>
      <c r="F28" s="295"/>
      <c r="G28" s="296"/>
      <c r="H28" s="295"/>
      <c r="I28" s="296"/>
      <c r="J28" s="228"/>
      <c r="K28" s="229"/>
      <c r="L28" s="229"/>
      <c r="M28" s="229"/>
      <c r="N28" s="229"/>
      <c r="O28" s="230"/>
    </row>
    <row r="29" spans="1:15" s="31" customFormat="1" ht="30" customHeight="1" x14ac:dyDescent="0.35">
      <c r="A29" s="91"/>
      <c r="B29" s="92"/>
      <c r="C29" s="141"/>
      <c r="D29" s="260"/>
      <c r="E29" s="261"/>
      <c r="F29" s="260"/>
      <c r="G29" s="261"/>
      <c r="H29" s="260"/>
      <c r="I29" s="261"/>
      <c r="J29" s="223"/>
      <c r="K29" s="224"/>
      <c r="L29" s="224"/>
      <c r="M29" s="224"/>
      <c r="N29" s="224"/>
      <c r="O29" s="225"/>
    </row>
    <row r="30" spans="1:15" s="31" customFormat="1" ht="30" customHeight="1" x14ac:dyDescent="0.35">
      <c r="A30" s="91"/>
      <c r="B30" s="92"/>
      <c r="C30" s="98"/>
      <c r="D30" s="260"/>
      <c r="E30" s="261"/>
      <c r="F30" s="260"/>
      <c r="G30" s="261"/>
      <c r="H30" s="260"/>
      <c r="I30" s="261"/>
      <c r="J30" s="223"/>
      <c r="K30" s="224"/>
      <c r="L30" s="224"/>
      <c r="M30" s="224"/>
      <c r="N30" s="224"/>
      <c r="O30" s="225"/>
    </row>
    <row r="31" spans="1:15" s="31" customFormat="1" ht="30" customHeight="1" x14ac:dyDescent="0.35">
      <c r="A31" s="91"/>
      <c r="B31" s="92"/>
      <c r="C31" s="98"/>
      <c r="D31" s="260"/>
      <c r="E31" s="261"/>
      <c r="F31" s="260"/>
      <c r="G31" s="261"/>
      <c r="H31" s="260"/>
      <c r="I31" s="261"/>
      <c r="J31" s="223"/>
      <c r="K31" s="224"/>
      <c r="L31" s="224"/>
      <c r="M31" s="224"/>
      <c r="N31" s="224"/>
      <c r="O31" s="225"/>
    </row>
    <row r="32" spans="1:15" s="31" customFormat="1" ht="30" customHeight="1" x14ac:dyDescent="0.35">
      <c r="A32" s="91"/>
      <c r="B32" s="92"/>
      <c r="C32" s="98"/>
      <c r="D32" s="260"/>
      <c r="E32" s="261"/>
      <c r="F32" s="260"/>
      <c r="G32" s="261"/>
      <c r="H32" s="260"/>
      <c r="I32" s="261"/>
      <c r="J32" s="138"/>
      <c r="K32" s="139"/>
      <c r="L32" s="139"/>
      <c r="M32" s="139"/>
      <c r="N32" s="139"/>
      <c r="O32" s="140"/>
    </row>
    <row r="33" spans="1:20" s="31" customFormat="1" ht="30" customHeight="1" x14ac:dyDescent="0.35">
      <c r="A33" s="91"/>
      <c r="B33" s="92"/>
      <c r="C33" s="98"/>
      <c r="D33" s="260"/>
      <c r="E33" s="261"/>
      <c r="F33" s="260"/>
      <c r="G33" s="261"/>
      <c r="H33" s="260"/>
      <c r="I33" s="261"/>
      <c r="J33" s="138"/>
      <c r="K33" s="139"/>
      <c r="L33" s="139"/>
      <c r="M33" s="139"/>
      <c r="N33" s="139"/>
      <c r="O33" s="140"/>
    </row>
    <row r="34" spans="1:20" s="31" customFormat="1" ht="30" customHeight="1" x14ac:dyDescent="0.35">
      <c r="A34" s="91"/>
      <c r="B34" s="92"/>
      <c r="C34" s="98"/>
      <c r="D34" s="260"/>
      <c r="E34" s="261"/>
      <c r="F34" s="260"/>
      <c r="G34" s="261"/>
      <c r="H34" s="260"/>
      <c r="I34" s="261"/>
      <c r="J34" s="223"/>
      <c r="K34" s="224"/>
      <c r="L34" s="224"/>
      <c r="M34" s="224"/>
      <c r="N34" s="224"/>
      <c r="O34" s="225"/>
    </row>
    <row r="35" spans="1:20" s="31" customFormat="1" ht="30" customHeight="1" x14ac:dyDescent="0.35">
      <c r="A35" s="91"/>
      <c r="B35" s="92"/>
      <c r="C35" s="98"/>
      <c r="D35" s="260"/>
      <c r="E35" s="261"/>
      <c r="F35" s="260"/>
      <c r="G35" s="261"/>
      <c r="H35" s="260"/>
      <c r="I35" s="261"/>
      <c r="J35" s="223"/>
      <c r="K35" s="224"/>
      <c r="L35" s="224"/>
      <c r="M35" s="224"/>
      <c r="N35" s="224"/>
      <c r="O35" s="225"/>
    </row>
    <row r="36" spans="1:20" s="31" customFormat="1" ht="30" customHeight="1" x14ac:dyDescent="0.35">
      <c r="A36" s="91"/>
      <c r="B36" s="92"/>
      <c r="C36" s="98"/>
      <c r="D36" s="260"/>
      <c r="E36" s="261"/>
      <c r="F36" s="260"/>
      <c r="G36" s="261"/>
      <c r="H36" s="260"/>
      <c r="I36" s="261"/>
      <c r="J36" s="223"/>
      <c r="K36" s="224"/>
      <c r="L36" s="224"/>
      <c r="M36" s="224"/>
      <c r="N36" s="224"/>
      <c r="O36" s="225"/>
    </row>
    <row r="37" spans="1:20" s="31" customFormat="1" ht="30" customHeight="1" x14ac:dyDescent="0.35">
      <c r="A37" s="127"/>
      <c r="B37" s="92"/>
      <c r="C37" s="98"/>
      <c r="D37" s="260"/>
      <c r="E37" s="261"/>
      <c r="F37" s="260"/>
      <c r="G37" s="261"/>
      <c r="H37" s="260"/>
      <c r="I37" s="261"/>
      <c r="J37" s="223"/>
      <c r="K37" s="224"/>
      <c r="L37" s="224"/>
      <c r="M37" s="224"/>
      <c r="N37" s="224"/>
      <c r="O37" s="225"/>
    </row>
    <row r="38" spans="1:20" s="31" customFormat="1" ht="30" customHeight="1" x14ac:dyDescent="0.35">
      <c r="A38" s="127"/>
      <c r="B38" s="92"/>
      <c r="C38" s="98"/>
      <c r="D38" s="260"/>
      <c r="E38" s="261"/>
      <c r="F38" s="260"/>
      <c r="G38" s="261"/>
      <c r="H38" s="260"/>
      <c r="I38" s="261"/>
      <c r="J38" s="223"/>
      <c r="K38" s="224"/>
      <c r="L38" s="224"/>
      <c r="M38" s="224"/>
      <c r="N38" s="224"/>
      <c r="O38" s="225"/>
    </row>
    <row r="39" spans="1:20" s="31" customFormat="1" ht="30" customHeight="1" thickBot="1" x14ac:dyDescent="0.4">
      <c r="A39" s="127"/>
      <c r="B39" s="92"/>
      <c r="C39" s="98"/>
      <c r="D39" s="313"/>
      <c r="E39" s="313"/>
      <c r="F39" s="313"/>
      <c r="G39" s="313"/>
      <c r="H39" s="313"/>
      <c r="I39" s="313"/>
      <c r="J39" s="220"/>
      <c r="K39" s="221"/>
      <c r="L39" s="221"/>
      <c r="M39" s="221"/>
      <c r="N39" s="221"/>
      <c r="O39" s="222"/>
      <c r="P39" s="30"/>
      <c r="Q39" s="34"/>
      <c r="R39" s="30"/>
      <c r="S39" s="30"/>
      <c r="T39" s="30"/>
    </row>
    <row r="40" spans="1:20" s="31" customFormat="1" ht="30" customHeight="1" thickBot="1" x14ac:dyDescent="0.4">
      <c r="A40" s="158" t="s">
        <v>97</v>
      </c>
      <c r="B40" s="159"/>
      <c r="C40" s="128"/>
      <c r="D40" s="311">
        <f>COUNTA(D28:D39)</f>
        <v>0</v>
      </c>
      <c r="E40" s="312"/>
      <c r="F40" s="311">
        <f>COUNTA(F28:F39)</f>
        <v>0</v>
      </c>
      <c r="G40" s="312"/>
      <c r="H40" s="311">
        <f>COUNTA(H28:H39)</f>
        <v>0</v>
      </c>
      <c r="I40" s="312"/>
      <c r="J40" s="129"/>
      <c r="K40" s="129"/>
      <c r="L40" s="129"/>
      <c r="M40" s="129"/>
      <c r="N40" s="129"/>
      <c r="O40" s="130"/>
      <c r="P40" s="30"/>
      <c r="Q40" s="34"/>
      <c r="R40" s="30"/>
      <c r="S40" s="30"/>
      <c r="T40" s="30"/>
    </row>
    <row r="41" spans="1:20" s="31" customFormat="1" ht="15" customHeight="1" thickBot="1" x14ac:dyDescent="0.4">
      <c r="A41" s="80"/>
      <c r="B41" s="84"/>
      <c r="C41" s="85"/>
      <c r="D41" s="79"/>
      <c r="E41" s="99"/>
      <c r="F41" s="79"/>
      <c r="G41" s="99"/>
      <c r="H41" s="79"/>
      <c r="I41" s="99"/>
      <c r="J41" s="78"/>
      <c r="K41" s="78"/>
      <c r="L41" s="78"/>
      <c r="M41" s="78"/>
      <c r="N41" s="78"/>
      <c r="O41" s="134"/>
      <c r="P41" s="30"/>
      <c r="Q41" s="34"/>
      <c r="R41" s="30"/>
      <c r="S41" s="30"/>
      <c r="T41" s="30"/>
    </row>
    <row r="42" spans="1:20" s="31" customFormat="1" ht="55.5" customHeight="1" thickBot="1" x14ac:dyDescent="0.4">
      <c r="A42" s="160" t="s">
        <v>106</v>
      </c>
      <c r="B42" s="161"/>
      <c r="C42" s="162" t="s">
        <v>93</v>
      </c>
      <c r="D42" s="163"/>
      <c r="E42" s="163"/>
      <c r="F42" s="163"/>
      <c r="G42" s="163"/>
      <c r="H42" s="163"/>
      <c r="I42" s="164"/>
      <c r="J42" s="190" t="s">
        <v>103</v>
      </c>
      <c r="K42" s="191"/>
      <c r="L42" s="191"/>
      <c r="M42" s="112" t="s">
        <v>12</v>
      </c>
      <c r="N42" s="447" t="s">
        <v>129</v>
      </c>
      <c r="O42" s="448"/>
      <c r="P42" s="30"/>
      <c r="Q42" s="34"/>
      <c r="R42" s="30"/>
      <c r="S42" s="30"/>
      <c r="T42" s="30"/>
    </row>
    <row r="43" spans="1:20" s="83" customFormat="1" ht="38.25" customHeight="1" thickBot="1" x14ac:dyDescent="0.25">
      <c r="A43" s="181" t="s">
        <v>96</v>
      </c>
      <c r="B43" s="183"/>
      <c r="C43" s="187" t="s">
        <v>10</v>
      </c>
      <c r="D43" s="188"/>
      <c r="E43" s="188"/>
      <c r="F43" s="188"/>
      <c r="G43" s="188"/>
      <c r="H43" s="188"/>
      <c r="I43" s="189"/>
      <c r="J43" s="216" t="s">
        <v>92</v>
      </c>
      <c r="K43" s="217"/>
      <c r="L43" s="217"/>
      <c r="M43" s="114">
        <f>SUM(C22)</f>
        <v>0</v>
      </c>
      <c r="N43" s="449">
        <f>M43*5.5</f>
        <v>0</v>
      </c>
      <c r="O43" s="450"/>
      <c r="P43" s="81"/>
      <c r="Q43" s="82"/>
      <c r="T43" s="81"/>
    </row>
    <row r="44" spans="1:20" s="83" customFormat="1" ht="38.25" customHeight="1" thickBot="1" x14ac:dyDescent="0.25">
      <c r="A44" s="182"/>
      <c r="B44" s="184"/>
      <c r="C44" s="179" t="s">
        <v>9</v>
      </c>
      <c r="D44" s="192">
        <v>1</v>
      </c>
      <c r="E44" s="192"/>
      <c r="F44" s="192">
        <v>2</v>
      </c>
      <c r="G44" s="192"/>
      <c r="H44" s="192">
        <v>3</v>
      </c>
      <c r="I44" s="194"/>
      <c r="J44" s="190" t="s">
        <v>102</v>
      </c>
      <c r="K44" s="191"/>
      <c r="L44" s="191"/>
      <c r="M44" s="112" t="s">
        <v>12</v>
      </c>
      <c r="N44" s="117" t="s">
        <v>99</v>
      </c>
      <c r="O44" s="118" t="s">
        <v>98</v>
      </c>
      <c r="P44" s="81"/>
      <c r="Q44" s="82"/>
      <c r="T44" s="81"/>
    </row>
    <row r="45" spans="1:20" s="31" customFormat="1" ht="38.25" customHeight="1" thickBot="1" x14ac:dyDescent="0.4">
      <c r="A45" s="182" t="s">
        <v>95</v>
      </c>
      <c r="B45" s="184"/>
      <c r="C45" s="180"/>
      <c r="D45" s="193"/>
      <c r="E45" s="193"/>
      <c r="F45" s="193"/>
      <c r="G45" s="193"/>
      <c r="H45" s="193"/>
      <c r="I45" s="195"/>
      <c r="J45" s="198" t="s">
        <v>66</v>
      </c>
      <c r="K45" s="199"/>
      <c r="L45" s="199"/>
      <c r="M45" s="114">
        <f>C24</f>
        <v>0</v>
      </c>
      <c r="N45" s="115">
        <v>5.4</v>
      </c>
      <c r="O45" s="116">
        <f>M45*5.4</f>
        <v>0</v>
      </c>
      <c r="P45" s="30"/>
      <c r="Q45" s="34"/>
      <c r="R45" s="30"/>
      <c r="S45" s="30"/>
      <c r="T45" s="30"/>
    </row>
    <row r="46" spans="1:20" s="83" customFormat="1" ht="38.25" customHeight="1" thickBot="1" x14ac:dyDescent="0.25">
      <c r="A46" s="185"/>
      <c r="B46" s="186"/>
      <c r="C46" s="94">
        <f>SUM(D46:I46)</f>
        <v>0</v>
      </c>
      <c r="D46" s="196">
        <f>SUM(COUNTIF(F28:F39, "S1"),D22)</f>
        <v>0</v>
      </c>
      <c r="E46" s="196"/>
      <c r="F46" s="196">
        <f>SUM(COUNTIF(F28:F39, "S2"),F22)</f>
        <v>0</v>
      </c>
      <c r="G46" s="196"/>
      <c r="H46" s="196">
        <f>SUM(COUNTIF(F28:F39, "S3"),H22)</f>
        <v>0</v>
      </c>
      <c r="I46" s="197"/>
      <c r="J46" s="190" t="s">
        <v>101</v>
      </c>
      <c r="K46" s="191"/>
      <c r="L46" s="191"/>
      <c r="M46" s="112" t="s">
        <v>12</v>
      </c>
      <c r="N46" s="121" t="s">
        <v>105</v>
      </c>
      <c r="O46" s="113" t="s">
        <v>100</v>
      </c>
      <c r="P46" s="81"/>
      <c r="Q46" s="82"/>
      <c r="T46" s="81"/>
    </row>
    <row r="47" spans="1:20" ht="38.25" customHeight="1" thickBot="1" x14ac:dyDescent="0.25">
      <c r="A47" s="107"/>
      <c r="B47" s="106"/>
      <c r="C47" s="176"/>
      <c r="D47" s="177"/>
      <c r="E47" s="177"/>
      <c r="F47" s="177"/>
      <c r="G47" s="177"/>
      <c r="H47" s="177"/>
      <c r="I47" s="178"/>
      <c r="J47" s="157" t="s">
        <v>104</v>
      </c>
      <c r="K47" s="157"/>
      <c r="L47" s="157"/>
      <c r="M47" s="93">
        <f>SUM(C22)</f>
        <v>0</v>
      </c>
      <c r="N47" s="119">
        <f>N43 + O45</f>
        <v>0</v>
      </c>
      <c r="O47" s="120">
        <f>M43*5.5</f>
        <v>0</v>
      </c>
      <c r="P47" s="1"/>
      <c r="T47" s="1"/>
    </row>
    <row r="48" spans="1:20" s="31" customFormat="1" ht="15" customHeight="1" thickBot="1" x14ac:dyDescent="0.4">
      <c r="A48" s="80"/>
      <c r="B48" s="84"/>
      <c r="C48" s="85"/>
      <c r="D48" s="79"/>
      <c r="E48" s="99"/>
      <c r="F48" s="79"/>
      <c r="G48" s="99"/>
      <c r="H48" s="79"/>
      <c r="I48" s="99"/>
      <c r="J48" s="78"/>
      <c r="K48" s="78"/>
      <c r="L48" s="78"/>
      <c r="M48" s="78"/>
      <c r="N48" s="78"/>
      <c r="O48" s="134"/>
      <c r="P48" s="30"/>
      <c r="Q48" s="34"/>
      <c r="R48" s="30"/>
      <c r="S48" s="30"/>
      <c r="T48" s="30"/>
    </row>
    <row r="49" spans="1:20" s="5" customFormat="1" ht="24.95" customHeight="1" x14ac:dyDescent="0.2">
      <c r="A49" s="154" t="s">
        <v>115</v>
      </c>
      <c r="B49" s="155"/>
      <c r="C49" s="155"/>
      <c r="D49" s="155"/>
      <c r="E49" s="155"/>
      <c r="F49" s="156"/>
      <c r="G49" s="168" t="s">
        <v>112</v>
      </c>
      <c r="H49" s="155"/>
      <c r="I49" s="155"/>
      <c r="J49" s="155"/>
      <c r="K49" s="155"/>
      <c r="L49" s="155"/>
      <c r="M49" s="155"/>
      <c r="N49" s="155"/>
      <c r="O49" s="169"/>
      <c r="P49" s="6"/>
      <c r="Q49" s="7"/>
      <c r="R49" s="6"/>
      <c r="S49" s="6"/>
      <c r="T49" s="6"/>
    </row>
    <row r="50" spans="1:20" s="5" customFormat="1" ht="54.95" customHeight="1" x14ac:dyDescent="0.2">
      <c r="A50" s="151"/>
      <c r="B50" s="152"/>
      <c r="C50" s="152"/>
      <c r="D50" s="152"/>
      <c r="E50" s="152"/>
      <c r="F50" s="153"/>
      <c r="G50" s="165"/>
      <c r="H50" s="166"/>
      <c r="I50" s="166"/>
      <c r="J50" s="166"/>
      <c r="K50" s="166"/>
      <c r="L50" s="166"/>
      <c r="M50" s="166"/>
      <c r="N50" s="166"/>
      <c r="O50" s="167"/>
      <c r="P50" s="6"/>
      <c r="Q50" s="7"/>
      <c r="R50" s="6"/>
      <c r="S50" s="6"/>
      <c r="T50" s="6"/>
    </row>
    <row r="51" spans="1:20" s="5" customFormat="1" ht="80.099999999999994" customHeight="1" x14ac:dyDescent="0.2">
      <c r="A51" s="149" t="s">
        <v>116</v>
      </c>
      <c r="B51" s="150"/>
      <c r="C51" s="150"/>
      <c r="D51" s="150"/>
      <c r="E51" s="150"/>
      <c r="F51" s="150"/>
      <c r="G51" s="170" t="s">
        <v>113</v>
      </c>
      <c r="H51" s="171"/>
      <c r="I51" s="171"/>
      <c r="J51" s="171"/>
      <c r="K51" s="171"/>
      <c r="L51" s="171"/>
      <c r="M51" s="171"/>
      <c r="N51" s="171"/>
      <c r="O51" s="172"/>
      <c r="P51" s="6"/>
      <c r="Q51" s="2"/>
      <c r="R51" s="1"/>
      <c r="S51" s="1"/>
      <c r="T51" s="6"/>
    </row>
    <row r="52" spans="1:20" s="28" customFormat="1" ht="80.099999999999994" customHeight="1" thickBot="1" x14ac:dyDescent="0.35">
      <c r="A52" s="147" t="s">
        <v>13</v>
      </c>
      <c r="B52" s="148"/>
      <c r="C52" s="148"/>
      <c r="D52" s="148"/>
      <c r="E52" s="148"/>
      <c r="F52" s="148"/>
      <c r="G52" s="173" t="s">
        <v>114</v>
      </c>
      <c r="H52" s="174"/>
      <c r="I52" s="174"/>
      <c r="J52" s="174"/>
      <c r="K52" s="174"/>
      <c r="L52" s="174"/>
      <c r="M52" s="174"/>
      <c r="N52" s="174"/>
      <c r="O52" s="175"/>
      <c r="P52" s="27"/>
      <c r="Q52" s="48"/>
      <c r="R52" s="27" t="s">
        <v>36</v>
      </c>
      <c r="S52" s="27"/>
      <c r="T52" s="27"/>
    </row>
    <row r="53" spans="1:20" ht="35.25" customHeight="1" x14ac:dyDescent="0.2">
      <c r="A53" s="1"/>
      <c r="B53" s="1"/>
      <c r="C53" s="3"/>
      <c r="D53" s="1"/>
      <c r="E53" s="100"/>
      <c r="F53" s="1"/>
      <c r="G53" s="100"/>
      <c r="H53" s="1"/>
      <c r="I53" s="100"/>
      <c r="P53" s="1"/>
      <c r="Q53" s="2"/>
      <c r="R53" s="1"/>
      <c r="S53" s="1"/>
      <c r="T53" s="1"/>
    </row>
    <row r="54" spans="1:20" s="28" customFormat="1" ht="48" customHeight="1" x14ac:dyDescent="0.3">
      <c r="A54" s="4"/>
      <c r="B54" s="4"/>
      <c r="C54" s="9"/>
      <c r="D54" s="4"/>
      <c r="E54" s="101"/>
      <c r="F54" s="4"/>
      <c r="G54" s="101"/>
      <c r="H54" s="4"/>
      <c r="I54" s="101"/>
      <c r="J54" s="4"/>
      <c r="K54" s="4"/>
      <c r="L54" s="4"/>
      <c r="M54" s="4"/>
      <c r="N54" s="4"/>
      <c r="O54" s="4"/>
      <c r="P54" s="27"/>
      <c r="Q54" s="48"/>
      <c r="R54" s="27"/>
      <c r="S54" s="27"/>
      <c r="T54" s="27"/>
    </row>
    <row r="55" spans="1:20" s="28" customFormat="1" ht="48" customHeight="1" x14ac:dyDescent="0.3">
      <c r="A55" s="4"/>
      <c r="B55" s="4"/>
      <c r="C55" s="9"/>
      <c r="D55" s="4"/>
      <c r="E55" s="101"/>
      <c r="F55" s="4"/>
      <c r="G55" s="101"/>
      <c r="H55" s="4"/>
      <c r="I55" s="101"/>
      <c r="J55" s="4"/>
      <c r="K55" s="4"/>
      <c r="L55" s="4"/>
      <c r="M55" s="4"/>
      <c r="N55" s="4"/>
      <c r="O55" s="4"/>
      <c r="P55" s="27"/>
      <c r="Q55" s="48"/>
      <c r="R55" s="27"/>
      <c r="S55" s="27"/>
      <c r="T55" s="27"/>
    </row>
    <row r="56" spans="1:20" x14ac:dyDescent="0.2">
      <c r="P56" s="1"/>
    </row>
  </sheetData>
  <sheetProtection selectLockedCells="1"/>
  <mergeCells count="139">
    <mergeCell ref="D21:E21"/>
    <mergeCell ref="F21:G21"/>
    <mergeCell ref="H21:I21"/>
    <mergeCell ref="N42:O42"/>
    <mergeCell ref="N43:O43"/>
    <mergeCell ref="A13:B13"/>
    <mergeCell ref="H16:I16"/>
    <mergeCell ref="F16:G16"/>
    <mergeCell ref="D16:E16"/>
    <mergeCell ref="H15:I15"/>
    <mergeCell ref="F15:G15"/>
    <mergeCell ref="D15:E15"/>
    <mergeCell ref="H14:I14"/>
    <mergeCell ref="F14:G14"/>
    <mergeCell ref="D14:E14"/>
    <mergeCell ref="H40:I40"/>
    <mergeCell ref="F40:G40"/>
    <mergeCell ref="D40:E40"/>
    <mergeCell ref="D37:E37"/>
    <mergeCell ref="D38:E38"/>
    <mergeCell ref="D39:E39"/>
    <mergeCell ref="F39:G39"/>
    <mergeCell ref="H37:I37"/>
    <mergeCell ref="H38:I38"/>
    <mergeCell ref="H39:I39"/>
    <mergeCell ref="F37:G37"/>
    <mergeCell ref="F38:G38"/>
    <mergeCell ref="A26:O26"/>
    <mergeCell ref="F24:G24"/>
    <mergeCell ref="D24:E24"/>
    <mergeCell ref="F22:G22"/>
    <mergeCell ref="D22:E22"/>
    <mergeCell ref="A22:B22"/>
    <mergeCell ref="D29:E29"/>
    <mergeCell ref="F28:G28"/>
    <mergeCell ref="D28:E28"/>
    <mergeCell ref="D27:E27"/>
    <mergeCell ref="J22:O22"/>
    <mergeCell ref="D34:E34"/>
    <mergeCell ref="D35:E35"/>
    <mergeCell ref="D36:E36"/>
    <mergeCell ref="H28:I28"/>
    <mergeCell ref="H29:I29"/>
    <mergeCell ref="H30:I30"/>
    <mergeCell ref="H31:I31"/>
    <mergeCell ref="H34:I34"/>
    <mergeCell ref="H35:I35"/>
    <mergeCell ref="H36:I36"/>
    <mergeCell ref="F34:G34"/>
    <mergeCell ref="F35:G35"/>
    <mergeCell ref="F36:G36"/>
    <mergeCell ref="F33:G33"/>
    <mergeCell ref="D32:E32"/>
    <mergeCell ref="D33:E33"/>
    <mergeCell ref="D30:E30"/>
    <mergeCell ref="D31:E31"/>
    <mergeCell ref="J34:O34"/>
    <mergeCell ref="J31:O31"/>
    <mergeCell ref="F31:G31"/>
    <mergeCell ref="F30:G30"/>
    <mergeCell ref="F29:G29"/>
    <mergeCell ref="H32:I32"/>
    <mergeCell ref="H33:I33"/>
    <mergeCell ref="F32:G32"/>
    <mergeCell ref="A12:O12"/>
    <mergeCell ref="C13:C14"/>
    <mergeCell ref="J15:O19"/>
    <mergeCell ref="H17:I17"/>
    <mergeCell ref="F17:G17"/>
    <mergeCell ref="D17:E17"/>
    <mergeCell ref="J13:O14"/>
    <mergeCell ref="F19:G19"/>
    <mergeCell ref="D19:E19"/>
    <mergeCell ref="H18:I18"/>
    <mergeCell ref="D18:E18"/>
    <mergeCell ref="H19:I19"/>
    <mergeCell ref="D13:I13"/>
    <mergeCell ref="F20:G20"/>
    <mergeCell ref="D20:E20"/>
    <mergeCell ref="H20:I20"/>
    <mergeCell ref="A11:O11"/>
    <mergeCell ref="H3:L3"/>
    <mergeCell ref="A6:O6"/>
    <mergeCell ref="A7:O7"/>
    <mergeCell ref="A8:O8"/>
    <mergeCell ref="A10:O10"/>
    <mergeCell ref="C3:G3"/>
    <mergeCell ref="A9:O9"/>
    <mergeCell ref="A5:D5"/>
    <mergeCell ref="G4:L5"/>
    <mergeCell ref="M4:O5"/>
    <mergeCell ref="H46:I46"/>
    <mergeCell ref="F46:G46"/>
    <mergeCell ref="J45:L45"/>
    <mergeCell ref="J44:L44"/>
    <mergeCell ref="A1:O1"/>
    <mergeCell ref="F2:J2"/>
    <mergeCell ref="M3:N3"/>
    <mergeCell ref="M2:N2"/>
    <mergeCell ref="C2:E2"/>
    <mergeCell ref="F18:G18"/>
    <mergeCell ref="F27:G27"/>
    <mergeCell ref="H27:I27"/>
    <mergeCell ref="J43:L43"/>
    <mergeCell ref="J42:L42"/>
    <mergeCell ref="H22:I22"/>
    <mergeCell ref="J39:O39"/>
    <mergeCell ref="J35:O35"/>
    <mergeCell ref="J36:O36"/>
    <mergeCell ref="J37:O37"/>
    <mergeCell ref="J38:O38"/>
    <mergeCell ref="J27:O27"/>
    <mergeCell ref="J28:O28"/>
    <mergeCell ref="J29:O29"/>
    <mergeCell ref="J30:O30"/>
    <mergeCell ref="A52:F52"/>
    <mergeCell ref="A51:F51"/>
    <mergeCell ref="A50:F50"/>
    <mergeCell ref="A49:F49"/>
    <mergeCell ref="J47:L47"/>
    <mergeCell ref="A40:B40"/>
    <mergeCell ref="A42:B42"/>
    <mergeCell ref="C42:I42"/>
    <mergeCell ref="G50:O50"/>
    <mergeCell ref="G49:O49"/>
    <mergeCell ref="G51:O51"/>
    <mergeCell ref="G52:O52"/>
    <mergeCell ref="C47:I47"/>
    <mergeCell ref="C44:C45"/>
    <mergeCell ref="A43:A44"/>
    <mergeCell ref="B43:B44"/>
    <mergeCell ref="A45:A46"/>
    <mergeCell ref="B45:B46"/>
    <mergeCell ref="C43:I43"/>
    <mergeCell ref="J46:L46"/>
    <mergeCell ref="D44:E45"/>
    <mergeCell ref="F44:G45"/>
    <mergeCell ref="H44:I45"/>
    <mergeCell ref="D46:E46"/>
  </mergeCells>
  <printOptions horizontalCentered="1" verticalCentered="1"/>
  <pageMargins left="0.25" right="0.25" top="0.75" bottom="0.75" header="0.3" footer="0.3"/>
  <pageSetup scale="3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0" sqref="A1:A10"/>
    </sheetView>
  </sheetViews>
  <sheetFormatPr defaultRowHeight="15" x14ac:dyDescent="0.25"/>
  <cols>
    <col min="1" max="1" width="34" customWidth="1"/>
  </cols>
  <sheetData>
    <row r="1" spans="1:1" ht="23.25" x14ac:dyDescent="0.35">
      <c r="A1" s="125" t="s">
        <v>78</v>
      </c>
    </row>
    <row r="2" spans="1:1" ht="23.25" x14ac:dyDescent="0.35">
      <c r="A2" s="125" t="s">
        <v>79</v>
      </c>
    </row>
    <row r="3" spans="1:1" ht="23.25" x14ac:dyDescent="0.35">
      <c r="A3" s="125" t="s">
        <v>80</v>
      </c>
    </row>
    <row r="4" spans="1:1" ht="23.25" x14ac:dyDescent="0.35">
      <c r="A4" s="125" t="s">
        <v>81</v>
      </c>
    </row>
    <row r="5" spans="1:1" ht="23.25" x14ac:dyDescent="0.35">
      <c r="A5" s="125" t="s">
        <v>82</v>
      </c>
    </row>
    <row r="6" spans="1:1" ht="23.25" x14ac:dyDescent="0.35">
      <c r="A6" s="125" t="s">
        <v>83</v>
      </c>
    </row>
    <row r="7" spans="1:1" ht="23.25" x14ac:dyDescent="0.35">
      <c r="A7" s="125" t="s">
        <v>84</v>
      </c>
    </row>
    <row r="8" spans="1:1" ht="23.25" x14ac:dyDescent="0.35">
      <c r="A8" s="125" t="s">
        <v>85</v>
      </c>
    </row>
    <row r="9" spans="1:1" ht="23.25" x14ac:dyDescent="0.35">
      <c r="A9" s="125" t="s">
        <v>89</v>
      </c>
    </row>
    <row r="10" spans="1:1" ht="23.25" x14ac:dyDescent="0.35">
      <c r="A10" s="125" t="s">
        <v>90</v>
      </c>
    </row>
    <row r="11" spans="1:1" ht="23.25" x14ac:dyDescent="0.35">
      <c r="A11" s="126" t="s">
        <v>69</v>
      </c>
    </row>
    <row r="12" spans="1:1" ht="23.25" x14ac:dyDescent="0.35">
      <c r="A12" s="126" t="s">
        <v>70</v>
      </c>
    </row>
    <row r="13" spans="1:1" ht="23.25" x14ac:dyDescent="0.35">
      <c r="A13" s="126" t="s">
        <v>71</v>
      </c>
    </row>
    <row r="14" spans="1:1" x14ac:dyDescent="0.25">
      <c r="A14" s="86"/>
    </row>
    <row r="15" spans="1:1" ht="23.25" x14ac:dyDescent="0.35">
      <c r="A15" s="126" t="s">
        <v>75</v>
      </c>
    </row>
    <row r="16" spans="1:1" ht="23.25" x14ac:dyDescent="0.35">
      <c r="A16" s="1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P34"/>
  <sheetViews>
    <sheetView topLeftCell="A16" zoomScale="60" zoomScaleNormal="60" zoomScaleSheetLayoutView="75" workbookViewId="0">
      <selection activeCell="B18" sqref="B18:C18"/>
    </sheetView>
  </sheetViews>
  <sheetFormatPr defaultRowHeight="14.25" x14ac:dyDescent="0.25"/>
  <cols>
    <col min="1" max="1" width="16.85546875" style="40" customWidth="1"/>
    <col min="2" max="2" width="19.140625" style="40" customWidth="1"/>
    <col min="3" max="3" width="24.28515625" style="40" customWidth="1"/>
    <col min="4" max="14" width="14" style="40" customWidth="1"/>
    <col min="15" max="16384" width="9.140625" style="40"/>
  </cols>
  <sheetData>
    <row r="1" spans="1:16" s="36" customFormat="1" ht="52.5" customHeight="1" thickBot="1" x14ac:dyDescent="0.3">
      <c r="A1" s="324" t="s">
        <v>16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6"/>
      <c r="O1" s="35"/>
      <c r="P1" s="35"/>
    </row>
    <row r="2" spans="1:16" s="37" customFormat="1" ht="42" customHeight="1" thickBot="1" x14ac:dyDescent="0.3">
      <c r="A2" s="11" t="s">
        <v>2</v>
      </c>
      <c r="B2" s="332" t="s">
        <v>35</v>
      </c>
      <c r="C2" s="333"/>
      <c r="D2" s="336" t="s">
        <v>3</v>
      </c>
      <c r="E2" s="337"/>
      <c r="F2" s="341"/>
      <c r="G2" s="341"/>
      <c r="H2" s="341"/>
      <c r="I2" s="342"/>
      <c r="J2" s="345" t="s">
        <v>17</v>
      </c>
      <c r="K2" s="346"/>
      <c r="L2" s="347"/>
      <c r="M2" s="338">
        <f ca="1">NOW()</f>
        <v>44048.573331250002</v>
      </c>
      <c r="N2" s="339"/>
      <c r="O2" s="12"/>
      <c r="P2" s="12"/>
    </row>
    <row r="3" spans="1:16" s="37" customFormat="1" ht="42" customHeight="1" thickBot="1" x14ac:dyDescent="0.3">
      <c r="A3" s="13" t="s">
        <v>5</v>
      </c>
      <c r="B3" s="334"/>
      <c r="C3" s="335"/>
      <c r="D3" s="336" t="s">
        <v>33</v>
      </c>
      <c r="E3" s="340"/>
      <c r="F3" s="337"/>
      <c r="G3" s="343"/>
      <c r="H3" s="344"/>
      <c r="I3" s="327" t="s">
        <v>34</v>
      </c>
      <c r="J3" s="328"/>
      <c r="K3" s="328"/>
      <c r="L3" s="329"/>
      <c r="M3" s="330"/>
      <c r="N3" s="331"/>
      <c r="O3" s="38"/>
      <c r="P3" s="38"/>
    </row>
    <row r="4" spans="1:16" s="55" customFormat="1" ht="27.75" x14ac:dyDescent="0.25">
      <c r="A4" s="348" t="s">
        <v>18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50"/>
      <c r="O4" s="54"/>
      <c r="P4" s="54"/>
    </row>
    <row r="5" spans="1:16" s="36" customFormat="1" ht="27.75" customHeight="1" x14ac:dyDescent="0.25">
      <c r="A5" s="367" t="s">
        <v>52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9"/>
    </row>
    <row r="6" spans="1:16" s="36" customFormat="1" ht="27.75" customHeight="1" x14ac:dyDescent="0.25">
      <c r="A6" s="370" t="s">
        <v>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2"/>
    </row>
    <row r="7" spans="1:16" s="36" customFormat="1" ht="27.75" customHeight="1" x14ac:dyDescent="0.25">
      <c r="A7" s="370" t="s">
        <v>50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2"/>
    </row>
    <row r="8" spans="1:16" s="36" customFormat="1" ht="27.75" customHeight="1" x14ac:dyDescent="0.25">
      <c r="A8" s="370" t="s">
        <v>47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2"/>
    </row>
    <row r="9" spans="1:16" s="36" customFormat="1" ht="27.75" customHeight="1" x14ac:dyDescent="0.25">
      <c r="A9" s="370" t="s">
        <v>48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2"/>
    </row>
    <row r="10" spans="1:16" s="36" customFormat="1" ht="27.75" customHeight="1" thickBot="1" x14ac:dyDescent="0.3">
      <c r="A10" s="437" t="s">
        <v>49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9"/>
    </row>
    <row r="11" spans="1:16" s="39" customFormat="1" ht="23.25" customHeight="1" x14ac:dyDescent="0.25">
      <c r="A11" s="42" t="s">
        <v>7</v>
      </c>
      <c r="B11" s="361" t="s">
        <v>51</v>
      </c>
      <c r="C11" s="362"/>
      <c r="D11" s="43" t="s">
        <v>9</v>
      </c>
      <c r="E11" s="363" t="s">
        <v>10</v>
      </c>
      <c r="F11" s="364"/>
      <c r="G11" s="364"/>
      <c r="H11" s="364"/>
      <c r="I11" s="364"/>
      <c r="J11" s="364"/>
      <c r="K11" s="364"/>
      <c r="L11" s="364"/>
      <c r="M11" s="364"/>
      <c r="N11" s="365"/>
    </row>
    <row r="12" spans="1:16" s="39" customFormat="1" ht="23.25" customHeight="1" thickBot="1" x14ac:dyDescent="0.3">
      <c r="A12" s="14" t="s">
        <v>0</v>
      </c>
      <c r="B12" s="357">
        <v>3.45</v>
      </c>
      <c r="C12" s="358"/>
      <c r="D12" s="15"/>
      <c r="E12" s="14">
        <v>1</v>
      </c>
      <c r="F12" s="16">
        <v>2</v>
      </c>
      <c r="G12" s="16">
        <v>3</v>
      </c>
      <c r="H12" s="16">
        <v>5</v>
      </c>
      <c r="I12" s="16">
        <v>7</v>
      </c>
      <c r="J12" s="16">
        <v>8</v>
      </c>
      <c r="K12" s="16">
        <v>9</v>
      </c>
      <c r="L12" s="16">
        <v>10</v>
      </c>
      <c r="M12" s="16">
        <v>11</v>
      </c>
      <c r="N12" s="17">
        <v>12</v>
      </c>
    </row>
    <row r="13" spans="1:16" ht="36" customHeight="1" thickBot="1" x14ac:dyDescent="0.3">
      <c r="A13" s="33"/>
      <c r="B13" s="359"/>
      <c r="C13" s="360"/>
      <c r="D13" s="18"/>
      <c r="E13" s="19"/>
      <c r="F13" s="20"/>
      <c r="G13" s="20"/>
      <c r="H13" s="68"/>
      <c r="I13" s="68"/>
      <c r="J13" s="68"/>
      <c r="K13" s="68"/>
      <c r="L13" s="68"/>
      <c r="M13" s="68"/>
      <c r="N13" s="69"/>
    </row>
    <row r="14" spans="1:16" s="39" customFormat="1" ht="23.25" customHeight="1" thickBot="1" x14ac:dyDescent="0.3">
      <c r="A14" s="44" t="s">
        <v>7</v>
      </c>
      <c r="B14" s="353" t="s">
        <v>51</v>
      </c>
      <c r="C14" s="354"/>
      <c r="D14" s="22">
        <f>SUM(D13)</f>
        <v>0</v>
      </c>
      <c r="E14" s="363">
        <v>1</v>
      </c>
      <c r="F14" s="364"/>
      <c r="G14" s="364"/>
      <c r="H14" s="364"/>
      <c r="I14" s="364"/>
      <c r="J14" s="364"/>
      <c r="K14" s="364"/>
      <c r="L14" s="364"/>
      <c r="M14" s="364"/>
      <c r="N14" s="365"/>
    </row>
    <row r="15" spans="1:16" s="39" customFormat="1" ht="23.25" customHeight="1" thickBot="1" x14ac:dyDescent="0.3">
      <c r="A15" s="23" t="s">
        <v>1</v>
      </c>
      <c r="B15" s="440">
        <v>5.55</v>
      </c>
      <c r="C15" s="441"/>
      <c r="D15" s="45" t="s">
        <v>9</v>
      </c>
      <c r="E15" s="14">
        <v>1</v>
      </c>
      <c r="F15" s="16">
        <v>2</v>
      </c>
      <c r="G15" s="75">
        <v>3</v>
      </c>
      <c r="H15" s="16">
        <v>5</v>
      </c>
      <c r="I15" s="16">
        <v>7</v>
      </c>
      <c r="J15" s="16">
        <v>8</v>
      </c>
      <c r="K15" s="16">
        <v>9</v>
      </c>
      <c r="L15" s="16">
        <v>10</v>
      </c>
      <c r="M15" s="16">
        <v>11</v>
      </c>
      <c r="N15" s="17">
        <v>12</v>
      </c>
    </row>
    <row r="16" spans="1:16" s="39" customFormat="1" ht="39.75" customHeight="1" thickBot="1" x14ac:dyDescent="0.35">
      <c r="A16" s="77" t="s">
        <v>40</v>
      </c>
      <c r="B16" s="355" t="s">
        <v>53</v>
      </c>
      <c r="C16" s="356"/>
      <c r="D16" s="56"/>
      <c r="E16" s="57"/>
      <c r="F16" s="58"/>
      <c r="G16" s="61"/>
      <c r="H16" s="76"/>
      <c r="I16" s="76"/>
      <c r="J16" s="76"/>
      <c r="K16" s="76"/>
      <c r="L16" s="76"/>
      <c r="M16" s="76"/>
      <c r="N16" s="76"/>
    </row>
    <row r="17" spans="1:14" ht="36" customHeight="1" x14ac:dyDescent="0.3">
      <c r="A17" s="29" t="s">
        <v>61</v>
      </c>
      <c r="B17" s="355" t="s">
        <v>63</v>
      </c>
      <c r="C17" s="356"/>
      <c r="D17" s="56"/>
      <c r="E17" s="57"/>
      <c r="F17" s="58"/>
      <c r="G17" s="61"/>
      <c r="H17" s="68"/>
      <c r="I17" s="68"/>
      <c r="J17" s="68"/>
      <c r="K17" s="68"/>
      <c r="L17" s="68"/>
      <c r="M17" s="68"/>
      <c r="N17" s="68"/>
    </row>
    <row r="18" spans="1:14" ht="36" customHeight="1" x14ac:dyDescent="0.3">
      <c r="A18" s="21" t="s">
        <v>41</v>
      </c>
      <c r="B18" s="433" t="s">
        <v>54</v>
      </c>
      <c r="C18" s="434"/>
      <c r="D18" s="59"/>
      <c r="E18" s="60"/>
      <c r="F18" s="61"/>
      <c r="G18" s="61"/>
      <c r="H18" s="68"/>
      <c r="I18" s="68"/>
      <c r="J18" s="68"/>
      <c r="K18" s="68"/>
      <c r="L18" s="68"/>
      <c r="M18" s="68"/>
      <c r="N18" s="68"/>
    </row>
    <row r="19" spans="1:14" ht="36" customHeight="1" x14ac:dyDescent="0.3">
      <c r="A19" s="21" t="s">
        <v>42</v>
      </c>
      <c r="B19" s="433" t="s">
        <v>55</v>
      </c>
      <c r="C19" s="434"/>
      <c r="D19" s="62"/>
      <c r="E19" s="60"/>
      <c r="F19" s="61"/>
      <c r="G19" s="61"/>
      <c r="H19" s="68"/>
      <c r="I19" s="68"/>
      <c r="J19" s="68"/>
      <c r="K19" s="68"/>
      <c r="L19" s="68"/>
      <c r="M19" s="68"/>
      <c r="N19" s="68"/>
    </row>
    <row r="20" spans="1:14" ht="36" customHeight="1" x14ac:dyDescent="0.3">
      <c r="A20" s="21" t="s">
        <v>43</v>
      </c>
      <c r="B20" s="433" t="s">
        <v>59</v>
      </c>
      <c r="C20" s="434"/>
      <c r="D20" s="63"/>
      <c r="E20" s="60"/>
      <c r="F20" s="61"/>
      <c r="G20" s="61"/>
      <c r="H20" s="68"/>
      <c r="I20" s="68"/>
      <c r="J20" s="68"/>
      <c r="K20" s="68"/>
      <c r="L20" s="68"/>
      <c r="M20" s="68"/>
      <c r="N20" s="68"/>
    </row>
    <row r="21" spans="1:14" ht="36" customHeight="1" x14ac:dyDescent="0.3">
      <c r="A21" s="21" t="s">
        <v>44</v>
      </c>
      <c r="B21" s="433" t="s">
        <v>60</v>
      </c>
      <c r="C21" s="434"/>
      <c r="D21" s="59"/>
      <c r="E21" s="60"/>
      <c r="F21" s="61"/>
      <c r="G21" s="61"/>
      <c r="H21" s="68"/>
      <c r="I21" s="68"/>
      <c r="J21" s="68"/>
      <c r="K21" s="68"/>
      <c r="L21" s="68"/>
      <c r="M21" s="68"/>
      <c r="N21" s="68"/>
    </row>
    <row r="22" spans="1:14" ht="36" customHeight="1" x14ac:dyDescent="0.3">
      <c r="A22" s="21" t="s">
        <v>45</v>
      </c>
      <c r="B22" s="435" t="s">
        <v>56</v>
      </c>
      <c r="C22" s="436"/>
      <c r="D22" s="64"/>
      <c r="E22" s="60"/>
      <c r="F22" s="61"/>
      <c r="G22" s="61"/>
      <c r="H22" s="68"/>
      <c r="I22" s="68"/>
      <c r="J22" s="68"/>
      <c r="K22" s="68"/>
      <c r="L22" s="68"/>
      <c r="M22" s="68"/>
      <c r="N22" s="68"/>
    </row>
    <row r="23" spans="1:14" ht="36" customHeight="1" thickBot="1" x14ac:dyDescent="0.35">
      <c r="A23" s="32" t="s">
        <v>58</v>
      </c>
      <c r="B23" s="351" t="s">
        <v>57</v>
      </c>
      <c r="C23" s="352"/>
      <c r="D23" s="65"/>
      <c r="E23" s="66"/>
      <c r="F23" s="67"/>
      <c r="G23" s="61"/>
      <c r="H23" s="68"/>
      <c r="I23" s="68"/>
      <c r="J23" s="68"/>
      <c r="K23" s="68"/>
      <c r="L23" s="68"/>
      <c r="M23" s="68"/>
      <c r="N23" s="68"/>
    </row>
    <row r="24" spans="1:14" s="39" customFormat="1" ht="23.25" customHeight="1" thickBot="1" x14ac:dyDescent="0.3">
      <c r="A24" s="44" t="s">
        <v>7</v>
      </c>
      <c r="B24" s="353" t="s">
        <v>8</v>
      </c>
      <c r="C24" s="354"/>
      <c r="D24" s="22">
        <f>SUM(D16:D23)</f>
        <v>0</v>
      </c>
      <c r="E24" s="363" t="s">
        <v>10</v>
      </c>
      <c r="F24" s="364"/>
      <c r="G24" s="366"/>
      <c r="H24" s="364"/>
      <c r="I24" s="364"/>
      <c r="J24" s="364"/>
      <c r="K24" s="364"/>
      <c r="L24" s="364"/>
      <c r="M24" s="364"/>
      <c r="N24" s="365"/>
    </row>
    <row r="25" spans="1:14" ht="36" customHeight="1" thickBot="1" x14ac:dyDescent="0.3">
      <c r="A25" s="373" t="s">
        <v>11</v>
      </c>
      <c r="B25" s="374"/>
      <c r="C25" s="375"/>
      <c r="D25" s="46">
        <f>SUM(D14,D24)</f>
        <v>0</v>
      </c>
      <c r="E25" s="47">
        <f xml:space="preserve"> SUM(E13,E16:E23)</f>
        <v>0</v>
      </c>
      <c r="F25" s="47">
        <f xml:space="preserve"> SUM(F13,F16:F23)</f>
        <v>0</v>
      </c>
      <c r="G25" s="47">
        <f xml:space="preserve"> SUM(G13,G16:G23)</f>
        <v>0</v>
      </c>
      <c r="H25"/>
      <c r="I25"/>
      <c r="J25"/>
      <c r="K25"/>
      <c r="L25"/>
      <c r="M25"/>
      <c r="N25"/>
    </row>
    <row r="26" spans="1:14" ht="24" customHeight="1" thickBot="1" x14ac:dyDescent="0.3">
      <c r="A26" s="382" t="s">
        <v>39</v>
      </c>
      <c r="B26" s="383"/>
      <c r="C26" s="384"/>
      <c r="D26" s="380" t="s">
        <v>21</v>
      </c>
      <c r="E26" s="381"/>
      <c r="F26" s="380" t="s">
        <v>22</v>
      </c>
      <c r="G26" s="381"/>
      <c r="H26" s="380" t="s">
        <v>23</v>
      </c>
      <c r="I26" s="381"/>
      <c r="J26" s="24" t="s">
        <v>24</v>
      </c>
      <c r="K26" s="380" t="s">
        <v>25</v>
      </c>
      <c r="L26" s="381"/>
      <c r="M26" s="380" t="s">
        <v>11</v>
      </c>
      <c r="N26" s="381"/>
    </row>
    <row r="27" spans="1:14" ht="24" customHeight="1" x14ac:dyDescent="0.25">
      <c r="A27" s="385"/>
      <c r="B27" s="386"/>
      <c r="C27" s="387"/>
      <c r="D27" s="376" t="s">
        <v>0</v>
      </c>
      <c r="E27" s="377"/>
      <c r="F27" s="378"/>
      <c r="G27" s="379"/>
      <c r="H27" s="378"/>
      <c r="I27" s="379"/>
      <c r="J27" s="25">
        <v>3.45</v>
      </c>
      <c r="K27" s="424">
        <f>H27*J27</f>
        <v>0</v>
      </c>
      <c r="L27" s="425"/>
      <c r="M27" s="399">
        <f xml:space="preserve"> SUM(F27:I27)</f>
        <v>0</v>
      </c>
      <c r="N27" s="400"/>
    </row>
    <row r="28" spans="1:14" ht="24" customHeight="1" x14ac:dyDescent="0.25">
      <c r="A28" s="385"/>
      <c r="B28" s="386"/>
      <c r="C28" s="387"/>
      <c r="D28" s="391" t="s">
        <v>1</v>
      </c>
      <c r="E28" s="392"/>
      <c r="F28" s="393"/>
      <c r="G28" s="394"/>
      <c r="H28" s="393"/>
      <c r="I28" s="394"/>
      <c r="J28" s="26">
        <v>5.55</v>
      </c>
      <c r="K28" s="429">
        <f>H28*J28</f>
        <v>0</v>
      </c>
      <c r="L28" s="430"/>
      <c r="M28" s="431">
        <f xml:space="preserve"> SUM(F28:I28)</f>
        <v>0</v>
      </c>
      <c r="N28" s="432"/>
    </row>
    <row r="29" spans="1:14" ht="24" customHeight="1" thickBot="1" x14ac:dyDescent="0.3">
      <c r="A29" s="385"/>
      <c r="B29" s="386"/>
      <c r="C29" s="387"/>
      <c r="D29" s="397"/>
      <c r="E29" s="397"/>
      <c r="F29" s="397"/>
      <c r="G29" s="397"/>
      <c r="H29" s="397"/>
      <c r="I29" s="397"/>
      <c r="J29" s="68"/>
      <c r="K29" s="397"/>
      <c r="L29" s="397"/>
      <c r="M29" s="397"/>
      <c r="N29" s="397"/>
    </row>
    <row r="30" spans="1:14" ht="32.25" customHeight="1" thickBot="1" x14ac:dyDescent="0.3">
      <c r="A30" s="388"/>
      <c r="B30" s="389"/>
      <c r="C30" s="390"/>
      <c r="D30" s="395" t="s">
        <v>26</v>
      </c>
      <c r="E30" s="396"/>
      <c r="F30" s="398">
        <f>SUM(F27:G29)</f>
        <v>0</v>
      </c>
      <c r="G30" s="398"/>
      <c r="H30" s="398">
        <f>SUM(H27:I29)</f>
        <v>0</v>
      </c>
      <c r="I30" s="398"/>
      <c r="J30" s="41"/>
      <c r="K30" s="426">
        <f>SUM(K27:L29)</f>
        <v>0</v>
      </c>
      <c r="L30" s="426"/>
      <c r="M30" s="427">
        <f>SUM(M27:N29)</f>
        <v>0</v>
      </c>
      <c r="N30" s="428"/>
    </row>
    <row r="31" spans="1:14" ht="30" customHeight="1" x14ac:dyDescent="0.25">
      <c r="A31" s="419" t="s">
        <v>37</v>
      </c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1"/>
    </row>
    <row r="32" spans="1:14" ht="30" customHeight="1" thickBot="1" x14ac:dyDescent="0.3">
      <c r="A32" s="416" t="s">
        <v>38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8"/>
    </row>
    <row r="33" spans="1:14" s="37" customFormat="1" ht="49.5" customHeight="1" thickBot="1" x14ac:dyDescent="0.3">
      <c r="A33" s="10" t="s">
        <v>27</v>
      </c>
      <c r="B33" s="403"/>
      <c r="C33" s="405"/>
      <c r="D33" s="422" t="s">
        <v>28</v>
      </c>
      <c r="E33" s="423"/>
      <c r="F33" s="403"/>
      <c r="G33" s="404"/>
      <c r="H33" s="404"/>
      <c r="I33" s="405"/>
      <c r="J33" s="406" t="s">
        <v>32</v>
      </c>
      <c r="K33" s="407"/>
      <c r="L33" s="410"/>
      <c r="M33" s="411"/>
      <c r="N33" s="412"/>
    </row>
    <row r="34" spans="1:14" s="37" customFormat="1" ht="49.5" customHeight="1" thickBot="1" x14ac:dyDescent="0.3">
      <c r="A34" s="10" t="s">
        <v>31</v>
      </c>
      <c r="B34" s="403"/>
      <c r="C34" s="405"/>
      <c r="D34" s="401" t="s">
        <v>29</v>
      </c>
      <c r="E34" s="402"/>
      <c r="F34" s="403"/>
      <c r="G34" s="404"/>
      <c r="H34" s="404"/>
      <c r="I34" s="405"/>
      <c r="J34" s="408"/>
      <c r="K34" s="409"/>
      <c r="L34" s="413"/>
      <c r="M34" s="414"/>
      <c r="N34" s="415"/>
    </row>
  </sheetData>
  <sheetProtection selectLockedCells="1"/>
  <mergeCells count="72">
    <mergeCell ref="B21:C21"/>
    <mergeCell ref="B22:C22"/>
    <mergeCell ref="A10:N10"/>
    <mergeCell ref="B15:C15"/>
    <mergeCell ref="B18:C18"/>
    <mergeCell ref="B19:C19"/>
    <mergeCell ref="B20:C20"/>
    <mergeCell ref="B16:C16"/>
    <mergeCell ref="M26:N26"/>
    <mergeCell ref="K27:L27"/>
    <mergeCell ref="K26:L26"/>
    <mergeCell ref="K30:L30"/>
    <mergeCell ref="M30:N30"/>
    <mergeCell ref="K28:L28"/>
    <mergeCell ref="M28:N28"/>
    <mergeCell ref="H30:I30"/>
    <mergeCell ref="M27:N27"/>
    <mergeCell ref="D34:E34"/>
    <mergeCell ref="F33:I33"/>
    <mergeCell ref="F34:I34"/>
    <mergeCell ref="J33:K34"/>
    <mergeCell ref="L33:N34"/>
    <mergeCell ref="K29:L29"/>
    <mergeCell ref="M29:N29"/>
    <mergeCell ref="A32:N32"/>
    <mergeCell ref="A31:N31"/>
    <mergeCell ref="B34:C34"/>
    <mergeCell ref="D33:E33"/>
    <mergeCell ref="B33:C33"/>
    <mergeCell ref="A25:C25"/>
    <mergeCell ref="D27:E27"/>
    <mergeCell ref="F27:G27"/>
    <mergeCell ref="H27:I27"/>
    <mergeCell ref="D26:E26"/>
    <mergeCell ref="F26:G26"/>
    <mergeCell ref="H26:I26"/>
    <mergeCell ref="A26:C30"/>
    <mergeCell ref="D28:E28"/>
    <mergeCell ref="F28:G28"/>
    <mergeCell ref="H28:I28"/>
    <mergeCell ref="D30:E30"/>
    <mergeCell ref="D29:E29"/>
    <mergeCell ref="F29:G29"/>
    <mergeCell ref="H29:I29"/>
    <mergeCell ref="F30:G30"/>
    <mergeCell ref="A4:N4"/>
    <mergeCell ref="B23:C23"/>
    <mergeCell ref="B24:C24"/>
    <mergeCell ref="B17:C17"/>
    <mergeCell ref="B14:C14"/>
    <mergeCell ref="B12:C12"/>
    <mergeCell ref="B13:C13"/>
    <mergeCell ref="B11:C11"/>
    <mergeCell ref="E11:N11"/>
    <mergeCell ref="E14:N14"/>
    <mergeCell ref="E24:N24"/>
    <mergeCell ref="A5:N5"/>
    <mergeCell ref="A6:N6"/>
    <mergeCell ref="A7:N7"/>
    <mergeCell ref="A8:N8"/>
    <mergeCell ref="A9:N9"/>
    <mergeCell ref="A1:N1"/>
    <mergeCell ref="I3:K3"/>
    <mergeCell ref="L3:N3"/>
    <mergeCell ref="B2:C2"/>
    <mergeCell ref="B3:C3"/>
    <mergeCell ref="D2:E2"/>
    <mergeCell ref="M2:N2"/>
    <mergeCell ref="D3:F3"/>
    <mergeCell ref="F2:I2"/>
    <mergeCell ref="G3:H3"/>
    <mergeCell ref="J2:L2"/>
  </mergeCells>
  <printOptions horizontalCentered="1" verticalCentered="1"/>
  <pageMargins left="0.25" right="0.25" top="0.5" bottom="0.5" header="0" footer="0"/>
  <pageSetup scale="4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A4" zoomScale="60" zoomScaleNormal="60" zoomScaleSheetLayoutView="75" workbookViewId="0">
      <selection activeCell="E20" sqref="E20"/>
    </sheetView>
  </sheetViews>
  <sheetFormatPr defaultRowHeight="14.25" x14ac:dyDescent="0.25"/>
  <cols>
    <col min="1" max="1" width="16.85546875" style="40" customWidth="1"/>
    <col min="2" max="2" width="19.140625" style="40" customWidth="1"/>
    <col min="3" max="3" width="24.28515625" style="40" customWidth="1"/>
    <col min="4" max="14" width="14" style="40" customWidth="1"/>
    <col min="15" max="16384" width="9.140625" style="40"/>
  </cols>
  <sheetData>
    <row r="1" spans="1:16" s="36" customFormat="1" ht="52.5" customHeight="1" thickBot="1" x14ac:dyDescent="0.3">
      <c r="A1" s="324" t="s">
        <v>16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6"/>
      <c r="O1" s="35"/>
      <c r="P1" s="35"/>
    </row>
    <row r="2" spans="1:16" s="37" customFormat="1" ht="42" customHeight="1" thickBot="1" x14ac:dyDescent="0.3">
      <c r="A2" s="11" t="s">
        <v>2</v>
      </c>
      <c r="B2" s="332"/>
      <c r="C2" s="333"/>
      <c r="D2" s="336" t="s">
        <v>3</v>
      </c>
      <c r="E2" s="337"/>
      <c r="F2" s="341"/>
      <c r="G2" s="341"/>
      <c r="H2" s="341"/>
      <c r="I2" s="342"/>
      <c r="J2" s="345" t="s">
        <v>17</v>
      </c>
      <c r="K2" s="346"/>
      <c r="L2" s="347"/>
      <c r="M2" s="338">
        <f ca="1">NOW()</f>
        <v>44048.573331250002</v>
      </c>
      <c r="N2" s="339"/>
      <c r="O2" s="12"/>
      <c r="P2" s="12"/>
    </row>
    <row r="3" spans="1:16" s="37" customFormat="1" ht="42" customHeight="1" thickBot="1" x14ac:dyDescent="0.3">
      <c r="A3" s="13" t="s">
        <v>5</v>
      </c>
      <c r="B3" s="334"/>
      <c r="C3" s="335"/>
      <c r="D3" s="336" t="s">
        <v>33</v>
      </c>
      <c r="E3" s="340"/>
      <c r="F3" s="337"/>
      <c r="G3" s="343"/>
      <c r="H3" s="344"/>
      <c r="I3" s="327" t="s">
        <v>34</v>
      </c>
      <c r="J3" s="328"/>
      <c r="K3" s="328"/>
      <c r="L3" s="329"/>
      <c r="M3" s="330"/>
      <c r="N3" s="331"/>
      <c r="O3" s="38"/>
      <c r="P3" s="38"/>
    </row>
    <row r="4" spans="1:16" s="55" customFormat="1" ht="27.75" x14ac:dyDescent="0.25">
      <c r="A4" s="348" t="s">
        <v>18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50"/>
      <c r="O4" s="54"/>
      <c r="P4" s="54"/>
    </row>
    <row r="5" spans="1:16" s="36" customFormat="1" ht="27.75" customHeight="1" x14ac:dyDescent="0.25">
      <c r="A5" s="367" t="s">
        <v>52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9"/>
    </row>
    <row r="6" spans="1:16" s="36" customFormat="1" ht="27.75" customHeight="1" x14ac:dyDescent="0.25">
      <c r="A6" s="370" t="s">
        <v>46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2"/>
    </row>
    <row r="7" spans="1:16" s="36" customFormat="1" ht="27.75" customHeight="1" x14ac:dyDescent="0.25">
      <c r="A7" s="370" t="s">
        <v>50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2"/>
    </row>
    <row r="8" spans="1:16" s="36" customFormat="1" ht="27.75" customHeight="1" x14ac:dyDescent="0.25">
      <c r="A8" s="370" t="s">
        <v>47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2"/>
    </row>
    <row r="9" spans="1:16" s="36" customFormat="1" ht="27.75" customHeight="1" x14ac:dyDescent="0.25">
      <c r="A9" s="370" t="s">
        <v>48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2"/>
    </row>
    <row r="10" spans="1:16" s="36" customFormat="1" ht="27.75" customHeight="1" thickBot="1" x14ac:dyDescent="0.3">
      <c r="A10" s="437" t="s">
        <v>49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9"/>
    </row>
    <row r="11" spans="1:16" s="39" customFormat="1" ht="23.25" customHeight="1" x14ac:dyDescent="0.25">
      <c r="A11" s="73" t="s">
        <v>7</v>
      </c>
      <c r="B11" s="361" t="s">
        <v>51</v>
      </c>
      <c r="C11" s="362"/>
      <c r="D11" s="74" t="s">
        <v>9</v>
      </c>
      <c r="E11" s="363" t="s">
        <v>10</v>
      </c>
      <c r="F11" s="364"/>
      <c r="G11" s="364"/>
      <c r="H11" s="364"/>
      <c r="I11" s="364"/>
      <c r="J11" s="364"/>
      <c r="K11" s="364"/>
      <c r="L11" s="364"/>
      <c r="M11" s="364"/>
      <c r="N11" s="365"/>
    </row>
    <row r="12" spans="1:16" s="39" customFormat="1" ht="23.25" customHeight="1" thickBot="1" x14ac:dyDescent="0.3">
      <c r="A12" s="14" t="s">
        <v>0</v>
      </c>
      <c r="B12" s="357">
        <v>3.45</v>
      </c>
      <c r="C12" s="358"/>
      <c r="D12" s="15"/>
      <c r="E12" s="14">
        <v>1</v>
      </c>
      <c r="F12" s="16">
        <v>2</v>
      </c>
      <c r="G12" s="16">
        <v>3</v>
      </c>
      <c r="H12" s="16">
        <v>5</v>
      </c>
      <c r="I12" s="16">
        <v>7</v>
      </c>
      <c r="J12" s="16">
        <v>8</v>
      </c>
      <c r="K12" s="16">
        <v>9</v>
      </c>
      <c r="L12" s="16">
        <v>10</v>
      </c>
      <c r="M12" s="16">
        <v>11</v>
      </c>
      <c r="N12" s="17">
        <v>12</v>
      </c>
    </row>
    <row r="13" spans="1:16" ht="36" customHeight="1" thickBot="1" x14ac:dyDescent="0.3">
      <c r="A13" s="33"/>
      <c r="B13" s="359"/>
      <c r="C13" s="360"/>
      <c r="D13" s="18"/>
      <c r="E13" s="19"/>
      <c r="F13" s="20"/>
      <c r="G13" s="20"/>
      <c r="H13" s="70"/>
      <c r="I13" s="70"/>
      <c r="J13" s="70"/>
      <c r="K13" s="70"/>
      <c r="L13" s="70"/>
      <c r="M13" s="70"/>
      <c r="N13" s="69"/>
    </row>
    <row r="14" spans="1:16" s="39" customFormat="1" ht="23.25" customHeight="1" thickBot="1" x14ac:dyDescent="0.3">
      <c r="A14" s="71" t="s">
        <v>7</v>
      </c>
      <c r="B14" s="353" t="s">
        <v>51</v>
      </c>
      <c r="C14" s="354"/>
      <c r="D14" s="22">
        <f>SUM(D13)</f>
        <v>0</v>
      </c>
      <c r="E14" s="363">
        <v>1</v>
      </c>
      <c r="F14" s="364"/>
      <c r="G14" s="364"/>
      <c r="H14" s="364"/>
      <c r="I14" s="364"/>
      <c r="J14" s="364"/>
      <c r="K14" s="364"/>
      <c r="L14" s="364"/>
      <c r="M14" s="364"/>
      <c r="N14" s="365"/>
    </row>
    <row r="15" spans="1:16" s="39" customFormat="1" ht="23.25" customHeight="1" thickBot="1" x14ac:dyDescent="0.3">
      <c r="A15" s="23" t="s">
        <v>1</v>
      </c>
      <c r="B15" s="440">
        <v>5.55</v>
      </c>
      <c r="C15" s="441"/>
      <c r="D15" s="72" t="s">
        <v>9</v>
      </c>
      <c r="E15" s="14">
        <v>1</v>
      </c>
      <c r="F15" s="16">
        <v>2</v>
      </c>
      <c r="G15" s="75">
        <v>3</v>
      </c>
      <c r="H15" s="16">
        <v>5</v>
      </c>
      <c r="I15" s="16">
        <v>7</v>
      </c>
      <c r="J15" s="16">
        <v>8</v>
      </c>
      <c r="K15" s="16">
        <v>9</v>
      </c>
      <c r="L15" s="16">
        <v>10</v>
      </c>
      <c r="M15" s="16">
        <v>11</v>
      </c>
      <c r="N15" s="17">
        <v>12</v>
      </c>
    </row>
    <row r="16" spans="1:16" s="39" customFormat="1" ht="40.5" customHeight="1" thickBot="1" x14ac:dyDescent="0.35">
      <c r="A16" s="29" t="s">
        <v>40</v>
      </c>
      <c r="B16" s="355" t="s">
        <v>53</v>
      </c>
      <c r="C16" s="356"/>
      <c r="D16" s="56"/>
      <c r="E16" s="57"/>
      <c r="F16" s="58"/>
      <c r="G16" s="61"/>
      <c r="H16" s="76"/>
      <c r="I16" s="76"/>
      <c r="J16" s="76"/>
      <c r="K16" s="76"/>
      <c r="L16" s="76"/>
      <c r="M16" s="76"/>
      <c r="N16" s="76"/>
    </row>
    <row r="17" spans="1:14" ht="36" customHeight="1" x14ac:dyDescent="0.3">
      <c r="A17" s="29" t="s">
        <v>61</v>
      </c>
      <c r="B17" s="355" t="s">
        <v>62</v>
      </c>
      <c r="C17" s="356"/>
      <c r="D17" s="56"/>
      <c r="E17" s="57"/>
      <c r="F17" s="58"/>
      <c r="G17" s="61"/>
      <c r="H17" s="70"/>
      <c r="I17" s="70"/>
      <c r="J17" s="70"/>
      <c r="K17" s="70"/>
      <c r="L17" s="70"/>
      <c r="M17" s="70"/>
      <c r="N17" s="70"/>
    </row>
    <row r="18" spans="1:14" ht="36" customHeight="1" x14ac:dyDescent="0.3">
      <c r="A18" s="21" t="s">
        <v>41</v>
      </c>
      <c r="B18" s="433" t="s">
        <v>54</v>
      </c>
      <c r="C18" s="434"/>
      <c r="D18" s="59"/>
      <c r="E18" s="60"/>
      <c r="F18" s="61"/>
      <c r="G18" s="61"/>
      <c r="H18" s="70"/>
      <c r="I18" s="70"/>
      <c r="J18" s="70"/>
      <c r="K18" s="70"/>
      <c r="L18" s="70"/>
      <c r="M18" s="70"/>
      <c r="N18" s="70"/>
    </row>
    <row r="19" spans="1:14" ht="36" customHeight="1" x14ac:dyDescent="0.3">
      <c r="A19" s="21" t="s">
        <v>42</v>
      </c>
      <c r="B19" s="433" t="s">
        <v>55</v>
      </c>
      <c r="C19" s="434"/>
      <c r="D19" s="62"/>
      <c r="E19" s="60"/>
      <c r="F19" s="61"/>
      <c r="G19" s="61"/>
      <c r="H19" s="70"/>
      <c r="I19" s="70"/>
      <c r="J19" s="70"/>
      <c r="K19" s="70"/>
      <c r="L19" s="70"/>
      <c r="M19" s="70"/>
      <c r="N19" s="70"/>
    </row>
    <row r="20" spans="1:14" ht="36" customHeight="1" x14ac:dyDescent="0.3">
      <c r="A20" s="21" t="s">
        <v>43</v>
      </c>
      <c r="B20" s="433" t="s">
        <v>59</v>
      </c>
      <c r="C20" s="434"/>
      <c r="D20" s="63"/>
      <c r="E20" s="60"/>
      <c r="F20" s="61"/>
      <c r="G20" s="61"/>
      <c r="H20" s="70"/>
      <c r="I20" s="70"/>
      <c r="J20" s="70"/>
      <c r="K20" s="70"/>
      <c r="L20" s="70"/>
      <c r="M20" s="70"/>
      <c r="N20" s="70"/>
    </row>
    <row r="21" spans="1:14" ht="36" customHeight="1" x14ac:dyDescent="0.3">
      <c r="A21" s="21" t="s">
        <v>44</v>
      </c>
      <c r="B21" s="433" t="s">
        <v>60</v>
      </c>
      <c r="C21" s="434"/>
      <c r="D21" s="59"/>
      <c r="E21" s="60"/>
      <c r="F21" s="61"/>
      <c r="G21" s="61"/>
      <c r="H21" s="70"/>
      <c r="I21" s="70"/>
      <c r="J21" s="70"/>
      <c r="K21" s="70"/>
      <c r="L21" s="70"/>
      <c r="M21" s="70"/>
      <c r="N21" s="70"/>
    </row>
    <row r="22" spans="1:14" ht="36" customHeight="1" x14ac:dyDescent="0.3">
      <c r="A22" s="21" t="s">
        <v>45</v>
      </c>
      <c r="B22" s="435" t="s">
        <v>56</v>
      </c>
      <c r="C22" s="436"/>
      <c r="D22" s="64"/>
      <c r="E22" s="60"/>
      <c r="F22" s="61"/>
      <c r="G22" s="61"/>
      <c r="H22" s="70"/>
      <c r="I22" s="70"/>
      <c r="J22" s="70"/>
      <c r="K22" s="70"/>
      <c r="L22" s="70"/>
      <c r="M22" s="70"/>
      <c r="N22" s="70"/>
    </row>
    <row r="23" spans="1:14" ht="36" customHeight="1" thickBot="1" x14ac:dyDescent="0.35">
      <c r="A23" s="32" t="s">
        <v>58</v>
      </c>
      <c r="B23" s="351" t="s">
        <v>57</v>
      </c>
      <c r="C23" s="352"/>
      <c r="D23" s="65"/>
      <c r="E23" s="66"/>
      <c r="F23" s="67"/>
      <c r="G23" s="61"/>
      <c r="H23" s="70"/>
      <c r="I23" s="70"/>
      <c r="J23" s="70"/>
      <c r="K23" s="70"/>
      <c r="L23" s="70"/>
      <c r="M23" s="70"/>
      <c r="N23" s="70"/>
    </row>
    <row r="24" spans="1:14" s="39" customFormat="1" ht="23.25" customHeight="1" thickBot="1" x14ac:dyDescent="0.3">
      <c r="A24" s="71" t="s">
        <v>7</v>
      </c>
      <c r="B24" s="353" t="s">
        <v>8</v>
      </c>
      <c r="C24" s="354"/>
      <c r="D24" s="22">
        <f>SUM(D16:D23)</f>
        <v>0</v>
      </c>
      <c r="E24" s="363" t="s">
        <v>10</v>
      </c>
      <c r="F24" s="364"/>
      <c r="G24" s="366"/>
      <c r="H24" s="364"/>
      <c r="I24" s="364"/>
      <c r="J24" s="364"/>
      <c r="K24" s="364"/>
      <c r="L24" s="364"/>
      <c r="M24" s="364"/>
      <c r="N24" s="365"/>
    </row>
    <row r="25" spans="1:14" ht="36" customHeight="1" thickBot="1" x14ac:dyDescent="0.3">
      <c r="A25" s="373" t="s">
        <v>11</v>
      </c>
      <c r="B25" s="374"/>
      <c r="C25" s="375"/>
      <c r="D25" s="46">
        <f>SUM(D14,D24)</f>
        <v>0</v>
      </c>
      <c r="E25" s="47">
        <f xml:space="preserve"> SUM(E13,E16:E23)</f>
        <v>0</v>
      </c>
      <c r="F25" s="47">
        <f xml:space="preserve"> SUM(F13,F16:F23)</f>
        <v>0</v>
      </c>
      <c r="G25" s="47">
        <f xml:space="preserve"> SUM(G13,G16:G23)</f>
        <v>0</v>
      </c>
      <c r="H25"/>
      <c r="I25"/>
      <c r="J25"/>
      <c r="K25"/>
      <c r="L25"/>
      <c r="M25"/>
      <c r="N25"/>
    </row>
    <row r="26" spans="1:14" ht="24" customHeight="1" thickBot="1" x14ac:dyDescent="0.3">
      <c r="A26" s="382" t="s">
        <v>39</v>
      </c>
      <c r="B26" s="383"/>
      <c r="C26" s="384"/>
      <c r="D26" s="380" t="s">
        <v>21</v>
      </c>
      <c r="E26" s="381"/>
      <c r="F26" s="380" t="s">
        <v>22</v>
      </c>
      <c r="G26" s="381"/>
      <c r="H26" s="380" t="s">
        <v>23</v>
      </c>
      <c r="I26" s="381"/>
      <c r="J26" s="24" t="s">
        <v>24</v>
      </c>
      <c r="K26" s="380" t="s">
        <v>25</v>
      </c>
      <c r="L26" s="381"/>
      <c r="M26" s="380" t="s">
        <v>11</v>
      </c>
      <c r="N26" s="381"/>
    </row>
    <row r="27" spans="1:14" ht="24" customHeight="1" x14ac:dyDescent="0.25">
      <c r="A27" s="385"/>
      <c r="B27" s="386"/>
      <c r="C27" s="387"/>
      <c r="D27" s="376" t="s">
        <v>0</v>
      </c>
      <c r="E27" s="377"/>
      <c r="F27" s="378"/>
      <c r="G27" s="379"/>
      <c r="H27" s="378"/>
      <c r="I27" s="379"/>
      <c r="J27" s="25">
        <v>3.45</v>
      </c>
      <c r="K27" s="424">
        <f>H27*J27</f>
        <v>0</v>
      </c>
      <c r="L27" s="425"/>
      <c r="M27" s="399">
        <f xml:space="preserve"> SUM(F27:I27)</f>
        <v>0</v>
      </c>
      <c r="N27" s="400"/>
    </row>
    <row r="28" spans="1:14" ht="24" customHeight="1" x14ac:dyDescent="0.25">
      <c r="A28" s="385"/>
      <c r="B28" s="386"/>
      <c r="C28" s="387"/>
      <c r="D28" s="391" t="s">
        <v>1</v>
      </c>
      <c r="E28" s="392"/>
      <c r="F28" s="393"/>
      <c r="G28" s="394"/>
      <c r="H28" s="393"/>
      <c r="I28" s="394"/>
      <c r="J28" s="26">
        <v>5.55</v>
      </c>
      <c r="K28" s="429">
        <f>H28*J28</f>
        <v>0</v>
      </c>
      <c r="L28" s="430"/>
      <c r="M28" s="431">
        <f xml:space="preserve"> SUM(F28:I28)</f>
        <v>0</v>
      </c>
      <c r="N28" s="432"/>
    </row>
    <row r="29" spans="1:14" ht="24" customHeight="1" thickBot="1" x14ac:dyDescent="0.3">
      <c r="A29" s="385"/>
      <c r="B29" s="386"/>
      <c r="C29" s="387"/>
      <c r="D29" s="397"/>
      <c r="E29" s="397"/>
      <c r="F29" s="397"/>
      <c r="G29" s="397"/>
      <c r="H29" s="397"/>
      <c r="I29" s="397"/>
      <c r="J29" s="70"/>
      <c r="K29" s="397"/>
      <c r="L29" s="397"/>
      <c r="M29" s="397"/>
      <c r="N29" s="397"/>
    </row>
    <row r="30" spans="1:14" ht="32.25" customHeight="1" thickBot="1" x14ac:dyDescent="0.3">
      <c r="A30" s="388"/>
      <c r="B30" s="389"/>
      <c r="C30" s="390"/>
      <c r="D30" s="395" t="s">
        <v>26</v>
      </c>
      <c r="E30" s="396"/>
      <c r="F30" s="398">
        <f>SUM(F27:G29)</f>
        <v>0</v>
      </c>
      <c r="G30" s="398"/>
      <c r="H30" s="398">
        <f>SUM(H27:I29)</f>
        <v>0</v>
      </c>
      <c r="I30" s="398"/>
      <c r="J30" s="41"/>
      <c r="K30" s="426">
        <f>SUM(K27:L29)</f>
        <v>0</v>
      </c>
      <c r="L30" s="426"/>
      <c r="M30" s="427">
        <f>SUM(M27:N29)</f>
        <v>0</v>
      </c>
      <c r="N30" s="428"/>
    </row>
    <row r="31" spans="1:14" ht="30" customHeight="1" x14ac:dyDescent="0.25">
      <c r="A31" s="419" t="s">
        <v>37</v>
      </c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1"/>
    </row>
    <row r="32" spans="1:14" ht="30" customHeight="1" thickBot="1" x14ac:dyDescent="0.3">
      <c r="A32" s="416" t="s">
        <v>38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8"/>
    </row>
    <row r="33" spans="1:14" s="37" customFormat="1" ht="49.5" customHeight="1" thickBot="1" x14ac:dyDescent="0.3">
      <c r="A33" s="10" t="s">
        <v>27</v>
      </c>
      <c r="B33" s="403"/>
      <c r="C33" s="405"/>
      <c r="D33" s="422" t="s">
        <v>28</v>
      </c>
      <c r="E33" s="423"/>
      <c r="F33" s="403"/>
      <c r="G33" s="404"/>
      <c r="H33" s="404"/>
      <c r="I33" s="405"/>
      <c r="J33" s="406" t="s">
        <v>32</v>
      </c>
      <c r="K33" s="407"/>
      <c r="L33" s="410"/>
      <c r="M33" s="411"/>
      <c r="N33" s="412"/>
    </row>
    <row r="34" spans="1:14" s="37" customFormat="1" ht="49.5" customHeight="1" thickBot="1" x14ac:dyDescent="0.3">
      <c r="A34" s="10" t="s">
        <v>31</v>
      </c>
      <c r="B34" s="403"/>
      <c r="C34" s="405"/>
      <c r="D34" s="401" t="s">
        <v>29</v>
      </c>
      <c r="E34" s="402"/>
      <c r="F34" s="403"/>
      <c r="G34" s="404"/>
      <c r="H34" s="404"/>
      <c r="I34" s="405"/>
      <c r="J34" s="408"/>
      <c r="K34" s="409"/>
      <c r="L34" s="413"/>
      <c r="M34" s="414"/>
      <c r="N34" s="415"/>
    </row>
  </sheetData>
  <sheetProtection selectLockedCells="1"/>
  <mergeCells count="72">
    <mergeCell ref="M30:N30"/>
    <mergeCell ref="A32:N32"/>
    <mergeCell ref="B33:C33"/>
    <mergeCell ref="D33:E33"/>
    <mergeCell ref="F33:I33"/>
    <mergeCell ref="J33:K34"/>
    <mergeCell ref="L33:N34"/>
    <mergeCell ref="B34:C34"/>
    <mergeCell ref="D34:E34"/>
    <mergeCell ref="F34:I34"/>
    <mergeCell ref="A31:N31"/>
    <mergeCell ref="A26:C30"/>
    <mergeCell ref="D30:E30"/>
    <mergeCell ref="F30:G30"/>
    <mergeCell ref="H30:I30"/>
    <mergeCell ref="K30:L30"/>
    <mergeCell ref="D28:E28"/>
    <mergeCell ref="F28:G28"/>
    <mergeCell ref="H28:I28"/>
    <mergeCell ref="K28:L28"/>
    <mergeCell ref="M28:N28"/>
    <mergeCell ref="D29:E29"/>
    <mergeCell ref="F29:G29"/>
    <mergeCell ref="H29:I29"/>
    <mergeCell ref="K29:L29"/>
    <mergeCell ref="M29:N29"/>
    <mergeCell ref="M26:N26"/>
    <mergeCell ref="D27:E27"/>
    <mergeCell ref="F27:G27"/>
    <mergeCell ref="H27:I27"/>
    <mergeCell ref="K27:L27"/>
    <mergeCell ref="M27:N27"/>
    <mergeCell ref="D26:E26"/>
    <mergeCell ref="F26:G26"/>
    <mergeCell ref="H26:I26"/>
    <mergeCell ref="K26:L26"/>
    <mergeCell ref="B22:C22"/>
    <mergeCell ref="B23:C23"/>
    <mergeCell ref="B24:C24"/>
    <mergeCell ref="E24:N24"/>
    <mergeCell ref="A25:C25"/>
    <mergeCell ref="B21:C21"/>
    <mergeCell ref="B11:C11"/>
    <mergeCell ref="E11:N11"/>
    <mergeCell ref="B12:C12"/>
    <mergeCell ref="B13:C13"/>
    <mergeCell ref="B14:C14"/>
    <mergeCell ref="E14:N14"/>
    <mergeCell ref="B15:C15"/>
    <mergeCell ref="B17:C17"/>
    <mergeCell ref="B18:C18"/>
    <mergeCell ref="B19:C19"/>
    <mergeCell ref="B20:C20"/>
    <mergeCell ref="B16:C16"/>
    <mergeCell ref="A10:N10"/>
    <mergeCell ref="B3:C3"/>
    <mergeCell ref="D3:F3"/>
    <mergeCell ref="G3:H3"/>
    <mergeCell ref="I3:K3"/>
    <mergeCell ref="L3:N3"/>
    <mergeCell ref="A4:N4"/>
    <mergeCell ref="A5:N5"/>
    <mergeCell ref="A6:N6"/>
    <mergeCell ref="A7:N7"/>
    <mergeCell ref="A8:N8"/>
    <mergeCell ref="A9:N9"/>
    <mergeCell ref="A1:N1"/>
    <mergeCell ref="B2:C2"/>
    <mergeCell ref="D2:E2"/>
    <mergeCell ref="F2:I2"/>
    <mergeCell ref="J2:L2"/>
    <mergeCell ref="M2:N2"/>
  </mergeCells>
  <printOptions horizontalCentered="1" verticalCentered="1"/>
  <pageMargins left="0.25" right="0.25" top="0.5" bottom="0.5" header="0" footer="0"/>
  <pageSetup scale="47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90481CCC707C4B967B46AE88513C16" ma:contentTypeVersion="2" ma:contentTypeDescription="Create a new document." ma:contentTypeScope="" ma:versionID="a414faf93a0ff8f437d36f6ab5e961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eff6eb235bfcc540f020a579463e5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Last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4343FB-B75A-4B89-846D-00BDCA4F8B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FB66D49-6EF3-4BD3-90F4-865D2A8879A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60F23C-E6A8-414E-BBA4-D150405986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Flight Meal Order Form</vt:lpstr>
      <vt:lpstr>Drop Down Menu List</vt:lpstr>
      <vt:lpstr>Ground Meal Order Form</vt:lpstr>
      <vt:lpstr>Ground Meal Order Form (2)</vt:lpstr>
      <vt:lpstr>Coffee</vt:lpstr>
      <vt:lpstr>Menu</vt:lpstr>
      <vt:lpstr>MenuOption</vt:lpstr>
      <vt:lpstr>'Flight Meal Order Form'!Print_Area</vt:lpstr>
      <vt:lpstr>'Ground Meal Order Form'!Print_Area</vt:lpstr>
      <vt:lpstr>'Ground Meal Order Form (2)'!Print_Area</vt:lpstr>
      <vt:lpstr>S1_</vt:lpstr>
      <vt:lpstr>SupplementOption</vt:lpstr>
      <vt:lpstr>SupplementOptions</vt:lpstr>
    </vt:vector>
  </TitlesOfParts>
  <Company>U.S. Air Force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Flight Kitchen Meal Order Forms</dc:title>
  <dc:creator>mbalia.forde</dc:creator>
  <cp:lastModifiedBy>BALLARD, JARED M SSgt USAF USAFE 786 FSS/FSVS</cp:lastModifiedBy>
  <cp:lastPrinted>2018-07-27T02:45:21Z</cp:lastPrinted>
  <dcterms:created xsi:type="dcterms:W3CDTF">2012-05-23T16:46:44Z</dcterms:created>
  <dcterms:modified xsi:type="dcterms:W3CDTF">2020-08-05T12:29:25Z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0x010100BD90481CCC707C4B967B46AE88513C16</vt:lpwstr>
  </property>
</Properties>
</file>